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Folha1" sheetId="1" r:id="rId1"/>
    <sheet name="Folha2" sheetId="2" r:id="rId2"/>
    <sheet name="Folha3" sheetId="3" r:id="rId3"/>
  </sheets>
  <definedNames>
    <definedName name="_xlnm._FilterDatabase" localSheetId="0" hidden="1">Folha1!$A$104:$J$175</definedName>
  </definedNames>
  <calcPr calcId="145621" refMode="R1C1"/>
</workbook>
</file>

<file path=xl/calcChain.xml><?xml version="1.0" encoding="utf-8"?>
<calcChain xmlns="http://schemas.openxmlformats.org/spreadsheetml/2006/main">
  <c r="G174" i="1" l="1"/>
  <c r="G175" i="1"/>
  <c r="G173" i="1"/>
  <c r="G172" i="1"/>
  <c r="F175" i="1"/>
  <c r="F173" i="1"/>
  <c r="F174" i="1"/>
  <c r="F172" i="1"/>
  <c r="G169" i="1"/>
  <c r="G168" i="1"/>
  <c r="G167" i="1"/>
  <c r="G166" i="1"/>
  <c r="G165" i="1"/>
  <c r="G164" i="1"/>
  <c r="F169" i="1"/>
  <c r="F168" i="1"/>
  <c r="F167" i="1"/>
  <c r="F166" i="1"/>
  <c r="F165" i="1"/>
  <c r="F164" i="1"/>
  <c r="G144" i="1"/>
  <c r="G161" i="1"/>
  <c r="G160" i="1"/>
  <c r="G159" i="1"/>
  <c r="G158" i="1"/>
  <c r="G157" i="1"/>
  <c r="G156" i="1"/>
  <c r="G155" i="1"/>
  <c r="G154" i="1"/>
  <c r="G153" i="1"/>
  <c r="G152" i="1"/>
  <c r="G150" i="1"/>
  <c r="G151" i="1"/>
  <c r="G149" i="1"/>
  <c r="G148" i="1"/>
  <c r="G147" i="1"/>
  <c r="G146" i="1"/>
  <c r="G145" i="1"/>
  <c r="F161" i="1"/>
  <c r="F160" i="1"/>
  <c r="F159" i="1"/>
  <c r="F158" i="1"/>
  <c r="F157" i="1"/>
  <c r="F156" i="1"/>
  <c r="F155" i="1"/>
  <c r="F154" i="1"/>
  <c r="F153" i="1"/>
  <c r="F152" i="1"/>
  <c r="F150" i="1"/>
  <c r="F151" i="1"/>
  <c r="F149" i="1"/>
  <c r="F148" i="1"/>
  <c r="F147" i="1"/>
  <c r="F146" i="1"/>
  <c r="F144" i="1"/>
  <c r="F145" i="1"/>
  <c r="G135" i="1"/>
  <c r="G136" i="1"/>
  <c r="G137" i="1"/>
  <c r="G134" i="1"/>
  <c r="G133" i="1"/>
  <c r="G132" i="1"/>
  <c r="G131" i="1"/>
  <c r="G130" i="1"/>
  <c r="F136" i="1"/>
  <c r="F137" i="1"/>
  <c r="F135" i="1"/>
  <c r="F134" i="1"/>
  <c r="F133" i="1"/>
  <c r="F132" i="1"/>
  <c r="F131" i="1"/>
  <c r="F130" i="1"/>
  <c r="G124" i="1"/>
  <c r="G126" i="1"/>
  <c r="G125" i="1"/>
  <c r="F126" i="1"/>
  <c r="F124" i="1"/>
  <c r="F125" i="1"/>
  <c r="G118" i="1"/>
  <c r="G116" i="1"/>
  <c r="G112" i="1"/>
  <c r="G114" i="1"/>
  <c r="G113" i="1"/>
  <c r="G111" i="1"/>
  <c r="G110" i="1"/>
  <c r="G109" i="1"/>
  <c r="G108" i="1"/>
  <c r="G107" i="1"/>
  <c r="G106" i="1"/>
  <c r="G117" i="1"/>
  <c r="G115" i="1"/>
  <c r="F117" i="1"/>
  <c r="F115" i="1"/>
  <c r="F118" i="1"/>
  <c r="F116" i="1"/>
  <c r="F114" i="1"/>
  <c r="F113" i="1"/>
  <c r="F111" i="1"/>
  <c r="F110" i="1"/>
  <c r="F109" i="1"/>
  <c r="F108" i="1"/>
  <c r="F106" i="1"/>
  <c r="F107" i="1"/>
  <c r="G15" i="1"/>
  <c r="G14" i="1"/>
  <c r="F15" i="1"/>
  <c r="H117" i="1" s="1"/>
  <c r="F14" i="1"/>
  <c r="H115" i="1" s="1"/>
  <c r="G83" i="1"/>
  <c r="G82" i="1"/>
  <c r="G81" i="1"/>
  <c r="G80" i="1"/>
  <c r="F83" i="1"/>
  <c r="F82" i="1"/>
  <c r="H174" i="1" s="1"/>
  <c r="F81" i="1"/>
  <c r="H173" i="1" s="1"/>
  <c r="F80" i="1"/>
  <c r="H172" i="1" s="1"/>
  <c r="G68" i="1"/>
  <c r="G67" i="1"/>
  <c r="G66" i="1"/>
  <c r="G65" i="1"/>
  <c r="G64" i="1"/>
  <c r="F69" i="1"/>
  <c r="H169" i="1" s="1"/>
  <c r="F68" i="1"/>
  <c r="H167" i="1" s="1"/>
  <c r="F67" i="1"/>
  <c r="H165" i="1" s="1"/>
  <c r="F66" i="1"/>
  <c r="H166" i="1" s="1"/>
  <c r="F65" i="1"/>
  <c r="H168" i="1" s="1"/>
  <c r="F64" i="1"/>
  <c r="H164" i="1" s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F56" i="1"/>
  <c r="H154" i="1" s="1"/>
  <c r="F55" i="1"/>
  <c r="H161" i="1" s="1"/>
  <c r="F54" i="1"/>
  <c r="H160" i="1" s="1"/>
  <c r="F53" i="1"/>
  <c r="H159" i="1" s="1"/>
  <c r="F52" i="1"/>
  <c r="H158" i="1" s="1"/>
  <c r="F51" i="1"/>
  <c r="H157" i="1" s="1"/>
  <c r="F50" i="1"/>
  <c r="H156" i="1" s="1"/>
  <c r="F49" i="1"/>
  <c r="H149" i="1" s="1"/>
  <c r="F48" i="1"/>
  <c r="H155" i="1" s="1"/>
  <c r="F47" i="1"/>
  <c r="F46" i="1"/>
  <c r="H151" i="1" s="1"/>
  <c r="F45" i="1"/>
  <c r="H150" i="1" s="1"/>
  <c r="F44" i="1"/>
  <c r="H146" i="1" s="1"/>
  <c r="F43" i="1"/>
  <c r="F42" i="1"/>
  <c r="H144" i="1" s="1"/>
  <c r="F41" i="1"/>
  <c r="H147" i="1" s="1"/>
  <c r="F40" i="1"/>
  <c r="H145" i="1" s="1"/>
  <c r="F39" i="1"/>
  <c r="H148" i="1" s="1"/>
  <c r="G33" i="1"/>
  <c r="G32" i="1"/>
  <c r="G31" i="1"/>
  <c r="G30" i="1"/>
  <c r="G29" i="1"/>
  <c r="G28" i="1"/>
  <c r="G27" i="1"/>
  <c r="G26" i="1"/>
  <c r="F33" i="1"/>
  <c r="H137" i="1" s="1"/>
  <c r="F32" i="1"/>
  <c r="H136" i="1" s="1"/>
  <c r="F31" i="1"/>
  <c r="F30" i="1"/>
  <c r="H133" i="1" s="1"/>
  <c r="F29" i="1"/>
  <c r="H135" i="1" s="1"/>
  <c r="F28" i="1"/>
  <c r="H131" i="1" s="1"/>
  <c r="F27" i="1"/>
  <c r="F26" i="1"/>
  <c r="H130" i="1" s="1"/>
  <c r="G21" i="1"/>
  <c r="G20" i="1"/>
  <c r="G19" i="1"/>
  <c r="F21" i="1"/>
  <c r="H126" i="1" s="1"/>
  <c r="F20" i="1"/>
  <c r="H124" i="1" s="1"/>
  <c r="F19" i="1"/>
  <c r="G13" i="1"/>
  <c r="G12" i="1"/>
  <c r="G11" i="1"/>
  <c r="G10" i="1"/>
  <c r="G9" i="1"/>
  <c r="G8" i="1"/>
  <c r="G7" i="1"/>
  <c r="G6" i="1"/>
  <c r="G5" i="1"/>
  <c r="G4" i="1"/>
  <c r="G3" i="1"/>
  <c r="F12" i="1"/>
  <c r="F11" i="1"/>
  <c r="H118" i="1" s="1"/>
  <c r="F10" i="1"/>
  <c r="H116" i="1" s="1"/>
  <c r="F9" i="1"/>
  <c r="H113" i="1" s="1"/>
  <c r="F4" i="1"/>
  <c r="H106" i="1" s="1"/>
  <c r="F3" i="1"/>
  <c r="H14" i="1" l="1"/>
  <c r="H15" i="1"/>
  <c r="G69" i="1"/>
  <c r="F8" i="1"/>
  <c r="F7" i="1"/>
  <c r="F6" i="1"/>
  <c r="F5" i="1"/>
  <c r="H5" i="1"/>
  <c r="H108" i="1" l="1"/>
  <c r="H6" i="1"/>
  <c r="H114" i="1"/>
  <c r="H7" i="1"/>
  <c r="H110" i="1"/>
  <c r="H8" i="1"/>
  <c r="H109" i="1"/>
  <c r="F112" i="1"/>
  <c r="F13" i="1"/>
  <c r="H112" i="1" s="1"/>
  <c r="H68" i="1"/>
  <c r="H66" i="1"/>
  <c r="H65" i="1"/>
  <c r="H64" i="1"/>
  <c r="H132" i="1"/>
  <c r="H29" i="1"/>
  <c r="H26" i="1" l="1"/>
  <c r="H27" i="1"/>
  <c r="H134" i="1"/>
  <c r="H28" i="1"/>
  <c r="H30" i="1"/>
  <c r="H32" i="1"/>
  <c r="H33" i="1"/>
  <c r="H4" i="1"/>
  <c r="H9" i="1"/>
  <c r="H11" i="1"/>
  <c r="H12" i="1"/>
  <c r="H111" i="1"/>
  <c r="H125" i="1"/>
  <c r="H19" i="1"/>
  <c r="H20" i="1"/>
  <c r="H13" i="1"/>
  <c r="H69" i="1"/>
  <c r="H21" i="1"/>
  <c r="H49" i="1" l="1"/>
  <c r="H10" i="1"/>
  <c r="H152" i="1"/>
  <c r="H153" i="1"/>
  <c r="H80" i="1"/>
  <c r="H175" i="1"/>
  <c r="H45" i="1" l="1"/>
  <c r="H42" i="1"/>
  <c r="H41" i="1"/>
  <c r="H40" i="1"/>
  <c r="H39" i="1"/>
  <c r="H47" i="1"/>
  <c r="H46" i="1"/>
  <c r="H83" i="1"/>
  <c r="H82" i="1"/>
  <c r="H81" i="1"/>
  <c r="H67" i="1"/>
  <c r="H56" i="1"/>
  <c r="H55" i="1"/>
  <c r="H54" i="1"/>
  <c r="H53" i="1"/>
  <c r="H52" i="1"/>
  <c r="H51" i="1"/>
  <c r="H50" i="1"/>
  <c r="H48" i="1"/>
  <c r="H44" i="1"/>
  <c r="H43" i="1"/>
  <c r="H31" i="1"/>
  <c r="H3" i="1"/>
  <c r="H107" i="1"/>
</calcChain>
</file>

<file path=xl/sharedStrings.xml><?xml version="1.0" encoding="utf-8"?>
<sst xmlns="http://schemas.openxmlformats.org/spreadsheetml/2006/main" count="588" uniqueCount="63">
  <si>
    <t>III TROFÉU DE TIRO AO ALVO DOS CCD'S DO DISTRITO DE PORTALEGRE COM ARMAS DE AR COMPRIMIDO</t>
  </si>
  <si>
    <t>ATIRADOR</t>
  </si>
  <si>
    <t>EQUIPA</t>
  </si>
  <si>
    <t>DISCIPLINA</t>
  </si>
  <si>
    <t>CATEGORIA</t>
  </si>
  <si>
    <t>TOTAL</t>
  </si>
  <si>
    <t>PONTOS</t>
  </si>
  <si>
    <t>LUGAR</t>
  </si>
  <si>
    <t>MÉDIA</t>
  </si>
  <si>
    <t>PTS</t>
  </si>
  <si>
    <t>LUIS FILIPE</t>
  </si>
  <si>
    <t>CCD S. VICENTE</t>
  </si>
  <si>
    <t>PRECISÃO</t>
  </si>
  <si>
    <t>HELIO ROLDÃO</t>
  </si>
  <si>
    <t>JOSÉ CANDEIAS</t>
  </si>
  <si>
    <t>CDCR CTT</t>
  </si>
  <si>
    <t>NELSON EUFEMIA</t>
  </si>
  <si>
    <t>RUI SANTOS</t>
  </si>
  <si>
    <t>F. L. BARBACENA</t>
  </si>
  <si>
    <t>JOAQUIM FERREIRA</t>
  </si>
  <si>
    <t>JORGE CANEIRAS</t>
  </si>
  <si>
    <t>MANUEL VILELA</t>
  </si>
  <si>
    <t>HELDER FAIA</t>
  </si>
  <si>
    <t>MANUEL REALINHO</t>
  </si>
  <si>
    <t>ASES DO PEDAL</t>
  </si>
  <si>
    <t>"</t>
  </si>
  <si>
    <t>ÚNICA</t>
  </si>
  <si>
    <t>1ª</t>
  </si>
  <si>
    <t>2ª</t>
  </si>
  <si>
    <t>3ª</t>
  </si>
  <si>
    <t>4ª.</t>
  </si>
  <si>
    <t>5ª.</t>
  </si>
  <si>
    <t>ARTICULADA</t>
  </si>
  <si>
    <t>1ª.</t>
  </si>
  <si>
    <t>F.LBARBACENA</t>
  </si>
  <si>
    <t>2ª.</t>
  </si>
  <si>
    <t>JOAQUIM REIS</t>
  </si>
  <si>
    <t>JOSÉ FITAS</t>
  </si>
  <si>
    <t>FILIPE GRENHO</t>
  </si>
  <si>
    <t>NUNO CANDEIAS</t>
  </si>
  <si>
    <t>JOSÉ LOURENÇO</t>
  </si>
  <si>
    <t>JOSÉ CEGUINHO</t>
  </si>
  <si>
    <t>JOÃO XAVIER</t>
  </si>
  <si>
    <t>RAUL NARCISO</t>
  </si>
  <si>
    <t>LUIS NEVES</t>
  </si>
  <si>
    <t>BENVINDO MÃO FERRO</t>
  </si>
  <si>
    <t>JOAQUIM SILVA</t>
  </si>
  <si>
    <t>IVO ROLDÃO</t>
  </si>
  <si>
    <t>RUBEN VALERIANO</t>
  </si>
  <si>
    <t>HUGO TIAGO</t>
  </si>
  <si>
    <t>ANDRÉ ESPERTO</t>
  </si>
  <si>
    <t>RICARDO MATOS</t>
  </si>
  <si>
    <t>ROBERTO BALECA</t>
  </si>
  <si>
    <t>FRANCISCO PALMEIRO</t>
  </si>
  <si>
    <t>CCD S.VICENTE</t>
  </si>
  <si>
    <t>INDIVIDUAL</t>
  </si>
  <si>
    <t>HÉLIO ROLDÃO</t>
  </si>
  <si>
    <t>PISTOLA</t>
  </si>
  <si>
    <t xml:space="preserve">      III TROFÉU DE TIRO AO ALVO DOS CCD'S DO DISTRITO DE PORTALEGRE COM ARMAS DE AR COMPRIMIDO</t>
  </si>
  <si>
    <t>JOSÉ PIMENTA</t>
  </si>
  <si>
    <t>6ª.</t>
  </si>
  <si>
    <t>7ª.</t>
  </si>
  <si>
    <t>8ª.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</si>
</sst>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0" xfId="0" applyBorder="1" applyAlignment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1"/>
  <sheetViews>
    <sheetView tabSelected="1" topLeftCell="A162" zoomScaleNormal="100" workbookViewId="0">
      <selection activeCell="H178" sqref="H178"/>
    </sheetView>
  </sheetViews>
  <sheetFormatPr defaultRowHeight="15" x14ac:dyDescent="0.25"/>
  <cols>
    <col min="1" max="1" width="6.42578125" customWidth="1"/>
    <col min="2" max="2" width="21" customWidth="1"/>
    <col min="3" max="3" width="15.5703125" customWidth="1"/>
    <col min="4" max="4" width="11.42578125" customWidth="1"/>
    <col min="5" max="5" width="10.85546875" customWidth="1"/>
    <col min="7" max="7" width="10" customWidth="1"/>
    <col min="9" max="9" width="4.28515625" style="1" customWidth="1"/>
    <col min="10" max="10" width="3.5703125" style="1" customWidth="1"/>
    <col min="11" max="11" width="4.28515625" style="1" customWidth="1"/>
    <col min="12" max="12" width="3.5703125" style="1" customWidth="1"/>
    <col min="13" max="13" width="4.28515625" style="1" customWidth="1"/>
    <col min="14" max="14" width="3.5703125" style="1" customWidth="1"/>
    <col min="15" max="15" width="4.28515625" style="1" customWidth="1"/>
    <col min="16" max="16" width="3.5703125" style="1" customWidth="1"/>
    <col min="17" max="17" width="4.140625" style="1" customWidth="1"/>
    <col min="18" max="18" width="3.5703125" style="1" customWidth="1"/>
    <col min="19" max="19" width="4.28515625" customWidth="1"/>
    <col min="20" max="20" width="3.5703125" customWidth="1"/>
    <col min="21" max="21" width="4.28515625" customWidth="1"/>
    <col min="22" max="22" width="3.5703125" customWidth="1"/>
    <col min="23" max="23" width="4.28515625" customWidth="1"/>
    <col min="24" max="24" width="3.5703125" customWidth="1"/>
  </cols>
  <sheetData>
    <row r="1" spans="1:24" x14ac:dyDescent="0.25">
      <c r="A1" t="s">
        <v>0</v>
      </c>
    </row>
    <row r="2" spans="1:24" s="1" customFormat="1" x14ac:dyDescent="0.25">
      <c r="A2" s="1" t="s">
        <v>7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0" t="s">
        <v>6</v>
      </c>
      <c r="H2" s="40" t="s">
        <v>8</v>
      </c>
      <c r="I2" s="40" t="s">
        <v>27</v>
      </c>
      <c r="J2" s="40" t="s">
        <v>9</v>
      </c>
      <c r="K2" s="40" t="s">
        <v>28</v>
      </c>
      <c r="L2" s="40" t="s">
        <v>9</v>
      </c>
      <c r="M2" s="40" t="s">
        <v>29</v>
      </c>
      <c r="N2" s="40" t="s">
        <v>9</v>
      </c>
      <c r="O2" s="40" t="s">
        <v>30</v>
      </c>
      <c r="P2" s="40" t="s">
        <v>9</v>
      </c>
      <c r="Q2" s="40" t="s">
        <v>31</v>
      </c>
      <c r="R2" s="40" t="s">
        <v>9</v>
      </c>
      <c r="S2" s="40" t="s">
        <v>60</v>
      </c>
      <c r="T2" s="40" t="s">
        <v>9</v>
      </c>
      <c r="U2" s="1" t="s">
        <v>61</v>
      </c>
      <c r="V2" s="1" t="s">
        <v>9</v>
      </c>
      <c r="W2" s="1" t="s">
        <v>62</v>
      </c>
      <c r="X2" s="1" t="s">
        <v>9</v>
      </c>
    </row>
    <row r="3" spans="1:24" x14ac:dyDescent="0.25">
      <c r="A3" s="1">
        <v>1</v>
      </c>
      <c r="B3" t="s">
        <v>10</v>
      </c>
      <c r="C3" t="s">
        <v>11</v>
      </c>
      <c r="D3" s="1" t="s">
        <v>12</v>
      </c>
      <c r="E3" s="1" t="s">
        <v>26</v>
      </c>
      <c r="F3" s="1">
        <f>SUM($I$3,$K$3,$M$3,$O$3,$Q$3,$S$3,$U$3)</f>
        <v>1661</v>
      </c>
      <c r="G3" s="1">
        <f>SUM($J$3,$L$3,$N$3,$P$3,$R$3,$T$3,$V$3)</f>
        <v>60</v>
      </c>
      <c r="H3" s="1">
        <f>$F$3/6</f>
        <v>276.83333333333331</v>
      </c>
      <c r="I3" s="1">
        <v>277</v>
      </c>
      <c r="J3" s="1">
        <v>10</v>
      </c>
      <c r="K3" s="1">
        <v>277</v>
      </c>
      <c r="L3" s="1">
        <v>10</v>
      </c>
      <c r="M3" s="1">
        <v>275</v>
      </c>
      <c r="N3" s="1">
        <v>10</v>
      </c>
      <c r="O3" s="1">
        <v>276</v>
      </c>
      <c r="P3" s="1">
        <v>10</v>
      </c>
      <c r="Q3" s="1">
        <v>280</v>
      </c>
      <c r="R3" s="1">
        <v>10</v>
      </c>
      <c r="S3" s="1">
        <v>276</v>
      </c>
      <c r="T3" s="1">
        <v>10</v>
      </c>
      <c r="U3" s="1">
        <v>0</v>
      </c>
      <c r="V3" s="1">
        <v>0</v>
      </c>
    </row>
    <row r="4" spans="1:24" x14ac:dyDescent="0.25">
      <c r="A4" s="1">
        <v>2</v>
      </c>
      <c r="B4" t="s">
        <v>13</v>
      </c>
      <c r="C4" t="s">
        <v>11</v>
      </c>
      <c r="D4" s="1" t="s">
        <v>25</v>
      </c>
      <c r="E4" s="1" t="s">
        <v>25</v>
      </c>
      <c r="F4" s="1">
        <f>SUM($I$4,$K$4,$M$4,$O$4,$Q$4,$S$4,$U$4)</f>
        <v>1827</v>
      </c>
      <c r="G4" s="1">
        <f>SUM($J$4,$L$4,$N$4,$P$4,$R$4,$T$4,$V$4)</f>
        <v>60</v>
      </c>
      <c r="H4" s="1">
        <f>$F$4/6</f>
        <v>304.5</v>
      </c>
      <c r="I4" s="1">
        <v>264</v>
      </c>
      <c r="J4" s="1">
        <v>9</v>
      </c>
      <c r="K4" s="1">
        <v>260</v>
      </c>
      <c r="L4" s="1">
        <v>9</v>
      </c>
      <c r="M4" s="1">
        <v>247</v>
      </c>
      <c r="N4" s="1">
        <v>6</v>
      </c>
      <c r="O4" s="1">
        <v>267</v>
      </c>
      <c r="P4" s="1">
        <v>9</v>
      </c>
      <c r="Q4" s="1">
        <v>261</v>
      </c>
      <c r="R4" s="1">
        <v>8</v>
      </c>
      <c r="S4" s="1">
        <v>271</v>
      </c>
      <c r="T4" s="1">
        <v>9</v>
      </c>
      <c r="U4" s="1">
        <v>257</v>
      </c>
      <c r="V4" s="1">
        <v>10</v>
      </c>
    </row>
    <row r="5" spans="1:24" x14ac:dyDescent="0.25">
      <c r="A5" s="1">
        <v>3</v>
      </c>
      <c r="B5" t="s">
        <v>14</v>
      </c>
      <c r="C5" t="s">
        <v>15</v>
      </c>
      <c r="D5" s="1" t="s">
        <v>25</v>
      </c>
      <c r="E5" s="1" t="s">
        <v>25</v>
      </c>
      <c r="F5" s="1">
        <f>SUM($I$5,$K$5,$M$5,$O$5,$Q$5,$S$5,$U$5)</f>
        <v>1781</v>
      </c>
      <c r="G5" s="1">
        <f>SUM($J$5,$L$5,$N$5,$P$5,$R$5,$T$5,$V$5)</f>
        <v>53</v>
      </c>
      <c r="H5" s="1">
        <f>$F$5/6</f>
        <v>296.83333333333331</v>
      </c>
      <c r="I5" s="1">
        <v>256</v>
      </c>
      <c r="J5" s="1">
        <v>8</v>
      </c>
      <c r="K5" s="1">
        <v>250</v>
      </c>
      <c r="L5" s="1">
        <v>7</v>
      </c>
      <c r="M5" s="1">
        <v>251</v>
      </c>
      <c r="N5" s="1">
        <v>8</v>
      </c>
      <c r="O5" s="1">
        <v>257</v>
      </c>
      <c r="P5" s="1">
        <v>7</v>
      </c>
      <c r="Q5" s="1">
        <v>260</v>
      </c>
      <c r="R5" s="1">
        <v>7</v>
      </c>
      <c r="S5" s="1">
        <v>254</v>
      </c>
      <c r="T5" s="1">
        <v>7</v>
      </c>
      <c r="U5" s="1">
        <v>253</v>
      </c>
      <c r="V5" s="1">
        <v>9</v>
      </c>
    </row>
    <row r="6" spans="1:24" x14ac:dyDescent="0.25">
      <c r="A6" s="1">
        <v>4</v>
      </c>
      <c r="B6" t="s">
        <v>16</v>
      </c>
      <c r="C6" t="s">
        <v>11</v>
      </c>
      <c r="D6" s="1" t="s">
        <v>25</v>
      </c>
      <c r="E6" s="1" t="s">
        <v>25</v>
      </c>
      <c r="F6" s="1">
        <f>SUM($I$6,$K$6,$M$6,$O$6,$Q$6,$S$6,$U$6)</f>
        <v>484</v>
      </c>
      <c r="G6" s="1">
        <f>SUM($J$6,$L$6,$N$6,$P$6,$R$6,$T$6,$V$6)</f>
        <v>10</v>
      </c>
      <c r="H6" s="1">
        <f>$F$6/2</f>
        <v>242</v>
      </c>
      <c r="I6" s="1">
        <v>252</v>
      </c>
      <c r="J6" s="1">
        <v>7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232</v>
      </c>
      <c r="T6" s="1">
        <v>3</v>
      </c>
      <c r="U6" s="1">
        <v>0</v>
      </c>
      <c r="V6" s="1">
        <v>0</v>
      </c>
    </row>
    <row r="7" spans="1:24" x14ac:dyDescent="0.25">
      <c r="A7" s="1">
        <v>5</v>
      </c>
      <c r="B7" t="s">
        <v>17</v>
      </c>
      <c r="C7" t="s">
        <v>18</v>
      </c>
      <c r="D7" s="1" t="s">
        <v>25</v>
      </c>
      <c r="E7" s="1" t="s">
        <v>25</v>
      </c>
      <c r="F7" s="1">
        <f>SUM($I$7,$K$7,$M$7,$O$7,$Q$7,$S$7,$U$7)</f>
        <v>1643</v>
      </c>
      <c r="G7" s="1">
        <f>SUM($J$7,$L$7,$N$7,$P$7,$R$7,$T$7,$V$7)</f>
        <v>35</v>
      </c>
      <c r="H7" s="1">
        <f>$F$7/6</f>
        <v>273.83333333333331</v>
      </c>
      <c r="I7" s="1">
        <v>233</v>
      </c>
      <c r="J7" s="1">
        <v>6</v>
      </c>
      <c r="K7" s="1">
        <v>237</v>
      </c>
      <c r="L7" s="1">
        <v>5</v>
      </c>
      <c r="M7" s="1">
        <v>227</v>
      </c>
      <c r="N7" s="1">
        <v>4</v>
      </c>
      <c r="O7" s="1">
        <v>222</v>
      </c>
      <c r="P7" s="1">
        <v>3</v>
      </c>
      <c r="Q7" s="1">
        <v>241</v>
      </c>
      <c r="R7" s="1">
        <v>6</v>
      </c>
      <c r="S7" s="1">
        <v>246</v>
      </c>
      <c r="T7" s="1">
        <v>4</v>
      </c>
      <c r="U7" s="1">
        <v>237</v>
      </c>
      <c r="V7" s="1">
        <v>7</v>
      </c>
    </row>
    <row r="8" spans="1:24" x14ac:dyDescent="0.25">
      <c r="A8" s="1">
        <v>6</v>
      </c>
      <c r="B8" t="s">
        <v>19</v>
      </c>
      <c r="C8" t="s">
        <v>11</v>
      </c>
      <c r="D8" s="1" t="s">
        <v>25</v>
      </c>
      <c r="E8" s="1" t="s">
        <v>25</v>
      </c>
      <c r="F8" s="1">
        <f>SUM($I$8,$K$8,$M$8,$O$8,$Q$8,$S$8,$U$8)</f>
        <v>1302</v>
      </c>
      <c r="G8" s="1">
        <f>SUM($J$8,$L$8,$N$8,$P$8,$R$8,$T$8,$V$8)</f>
        <v>42</v>
      </c>
      <c r="H8" s="1">
        <f>$F$8/5</f>
        <v>260.39999999999998</v>
      </c>
      <c r="I8" s="1">
        <v>0</v>
      </c>
      <c r="J8" s="1">
        <v>0</v>
      </c>
      <c r="K8" s="1">
        <v>253</v>
      </c>
      <c r="L8" s="1">
        <v>8</v>
      </c>
      <c r="M8" s="1">
        <v>252</v>
      </c>
      <c r="N8" s="1">
        <v>9</v>
      </c>
      <c r="O8" s="1">
        <v>263</v>
      </c>
      <c r="P8" s="1">
        <v>8</v>
      </c>
      <c r="Q8" s="1">
        <v>264</v>
      </c>
      <c r="R8" s="1">
        <v>9</v>
      </c>
      <c r="S8" s="1">
        <v>270</v>
      </c>
      <c r="T8" s="1">
        <v>8</v>
      </c>
      <c r="U8" s="1">
        <v>0</v>
      </c>
      <c r="V8" s="1">
        <v>0</v>
      </c>
    </row>
    <row r="9" spans="1:24" x14ac:dyDescent="0.25">
      <c r="A9" s="1">
        <v>7</v>
      </c>
      <c r="B9" t="s">
        <v>20</v>
      </c>
      <c r="C9" t="s">
        <v>18</v>
      </c>
      <c r="D9" s="1" t="s">
        <v>25</v>
      </c>
      <c r="E9" s="1" t="s">
        <v>25</v>
      </c>
      <c r="F9" s="1">
        <f>SUM($I$9,$K$9,$M$9,$O$9,$Q$9,$S$9,$U$9)</f>
        <v>736</v>
      </c>
      <c r="G9" s="1">
        <f>SUM($J$9,$L$9,$N$9,$P$9,$R$9,$T$9,$V$9)</f>
        <v>18</v>
      </c>
      <c r="H9" s="1">
        <f>$F$9/3</f>
        <v>245.33333333333334</v>
      </c>
      <c r="I9" s="1">
        <v>0</v>
      </c>
      <c r="J9" s="1">
        <v>0</v>
      </c>
      <c r="K9" s="1">
        <v>0</v>
      </c>
      <c r="L9" s="1">
        <v>0</v>
      </c>
      <c r="M9" s="1">
        <v>247</v>
      </c>
      <c r="N9" s="1">
        <v>7</v>
      </c>
      <c r="O9" s="1">
        <v>241</v>
      </c>
      <c r="P9" s="1">
        <v>6</v>
      </c>
      <c r="Q9" s="1">
        <v>0</v>
      </c>
      <c r="R9" s="1">
        <v>0</v>
      </c>
      <c r="S9" s="1">
        <v>248</v>
      </c>
      <c r="T9" s="1">
        <v>5</v>
      </c>
      <c r="U9" s="1">
        <v>0</v>
      </c>
      <c r="V9" s="1">
        <v>0</v>
      </c>
    </row>
    <row r="10" spans="1:24" x14ac:dyDescent="0.25">
      <c r="A10" s="1">
        <v>8</v>
      </c>
      <c r="B10" t="s">
        <v>21</v>
      </c>
      <c r="C10" t="s">
        <v>24</v>
      </c>
      <c r="D10" s="1" t="s">
        <v>25</v>
      </c>
      <c r="E10" s="1" t="s">
        <v>25</v>
      </c>
      <c r="F10" s="1">
        <f>SUM($I$10,$K$10,$M$10,$O$10,$Q$10,$S$10,$U$10)</f>
        <v>240</v>
      </c>
      <c r="G10" s="1">
        <f>SUM($J$10,$L$10,$N$10,$P$10,$R$10,$T$10,$V$10)</f>
        <v>5</v>
      </c>
      <c r="H10" s="1">
        <f>$F$10/1</f>
        <v>240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240</v>
      </c>
      <c r="P10" s="1">
        <v>5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</row>
    <row r="11" spans="1:24" x14ac:dyDescent="0.25">
      <c r="A11" s="1">
        <v>9</v>
      </c>
      <c r="B11" t="s">
        <v>22</v>
      </c>
      <c r="C11" t="s">
        <v>18</v>
      </c>
      <c r="D11" s="1" t="s">
        <v>25</v>
      </c>
      <c r="E11" s="1" t="s">
        <v>25</v>
      </c>
      <c r="F11" s="1">
        <f>SUM($I$11,$K$11,$M$11,$O$11,$Q$11,$S$11,$U$11)</f>
        <v>196</v>
      </c>
      <c r="G11" s="1">
        <f>SUM($J$11,$L$11,$N$11,$P$11,$R$11,$T$11,$V$11)</f>
        <v>2</v>
      </c>
      <c r="H11" s="1">
        <f>$F$11/1</f>
        <v>196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196</v>
      </c>
      <c r="P11" s="1">
        <v>2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</row>
    <row r="12" spans="1:24" x14ac:dyDescent="0.25">
      <c r="A12" s="1">
        <v>10</v>
      </c>
      <c r="B12" t="s">
        <v>23</v>
      </c>
      <c r="C12" t="s">
        <v>15</v>
      </c>
      <c r="D12" s="1" t="s">
        <v>25</v>
      </c>
      <c r="E12" s="1" t="s">
        <v>25</v>
      </c>
      <c r="F12" s="1">
        <f>SUM($I$12,$K$12,$M$12,$O$12,$Q$12,$S$12,$U$12)</f>
        <v>1391</v>
      </c>
      <c r="G12" s="1">
        <f>SUM($J$12,$L$12,$N$12,$P$12,$R$12,$T$12,$V$12)</f>
        <v>27</v>
      </c>
      <c r="H12" s="1">
        <f>$F$12/5</f>
        <v>278.2</v>
      </c>
      <c r="I12" s="1">
        <v>0</v>
      </c>
      <c r="J12" s="1">
        <v>0</v>
      </c>
      <c r="K12" s="1">
        <v>241</v>
      </c>
      <c r="L12" s="1">
        <v>6</v>
      </c>
      <c r="M12" s="1">
        <v>231</v>
      </c>
      <c r="N12" s="1">
        <v>5</v>
      </c>
      <c r="O12" s="1">
        <v>239</v>
      </c>
      <c r="P12" s="1">
        <v>4</v>
      </c>
      <c r="Q12" s="1">
        <v>235</v>
      </c>
      <c r="R12" s="1">
        <v>4</v>
      </c>
      <c r="S12" s="1">
        <v>230</v>
      </c>
      <c r="T12" s="1">
        <v>2</v>
      </c>
      <c r="U12" s="1">
        <v>215</v>
      </c>
      <c r="V12" s="1">
        <v>6</v>
      </c>
    </row>
    <row r="13" spans="1:24" x14ac:dyDescent="0.25">
      <c r="A13" s="1">
        <v>11</v>
      </c>
      <c r="B13" t="s">
        <v>37</v>
      </c>
      <c r="C13" t="s">
        <v>15</v>
      </c>
      <c r="D13" s="1" t="s">
        <v>25</v>
      </c>
      <c r="E13" s="1" t="s">
        <v>25</v>
      </c>
      <c r="F13" s="1">
        <f>SUM($I$13,$K$13,$M$13,$O$13,$Q$13,$S$13,$U$13)</f>
        <v>733</v>
      </c>
      <c r="G13" s="1">
        <f>SUM($J$13,$L$13,$N$13,$P$13,$R$13,$T$13,$V$13)</f>
        <v>19</v>
      </c>
      <c r="H13" s="1">
        <f>$F$13/2</f>
        <v>366.5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236</v>
      </c>
      <c r="R13" s="1">
        <v>5</v>
      </c>
      <c r="S13" s="1">
        <v>249</v>
      </c>
      <c r="T13" s="1">
        <v>6</v>
      </c>
      <c r="U13" s="1">
        <v>248</v>
      </c>
      <c r="V13" s="1">
        <v>8</v>
      </c>
    </row>
    <row r="14" spans="1:24" x14ac:dyDescent="0.25">
      <c r="A14" s="1">
        <v>12</v>
      </c>
      <c r="B14" t="s">
        <v>42</v>
      </c>
      <c r="C14" t="s">
        <v>15</v>
      </c>
      <c r="D14" s="1" t="s">
        <v>25</v>
      </c>
      <c r="E14" s="1" t="s">
        <v>25</v>
      </c>
      <c r="F14" s="1">
        <f>SUM($I$14,$K$14,$M$14,$O$14,$Q$14,$S$14,$U$14,)</f>
        <v>152</v>
      </c>
      <c r="G14" s="1">
        <f>SUM($J$14,$L$14,$N$14,$P$14,$R$14,$T$14,$V$14)</f>
        <v>5</v>
      </c>
      <c r="H14" s="1">
        <f>$F$14/1</f>
        <v>152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152</v>
      </c>
      <c r="V14" s="1">
        <v>5</v>
      </c>
    </row>
    <row r="15" spans="1:24" x14ac:dyDescent="0.25">
      <c r="A15" s="1">
        <v>13</v>
      </c>
      <c r="B15" t="s">
        <v>43</v>
      </c>
      <c r="C15" t="s">
        <v>15</v>
      </c>
      <c r="D15" s="1" t="s">
        <v>25</v>
      </c>
      <c r="E15" s="1" t="s">
        <v>25</v>
      </c>
      <c r="F15" s="1">
        <f>SUM($I$15,$K$15,$M$15,$O$15,$Q$15,$S$15,$U$15)</f>
        <v>144</v>
      </c>
      <c r="G15" s="1">
        <f>SUM($J$15,$L$15,$N$15,$P$15,$R$15,$T$15,$V$15)</f>
        <v>4</v>
      </c>
      <c r="H15" s="1">
        <f>$F$15/1</f>
        <v>144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144</v>
      </c>
      <c r="V15" s="1">
        <v>4</v>
      </c>
    </row>
    <row r="16" spans="1:24" x14ac:dyDescent="0.25">
      <c r="A16" s="1"/>
      <c r="D16" s="1"/>
      <c r="E16" s="1"/>
      <c r="F16" s="1"/>
      <c r="G16" s="1"/>
      <c r="H16" s="1"/>
      <c r="S16" s="1"/>
      <c r="T16" s="1"/>
    </row>
    <row r="17" spans="1:22" x14ac:dyDescent="0.25">
      <c r="A17" s="1"/>
      <c r="D17" s="1"/>
      <c r="E17" s="1"/>
      <c r="F17" s="1"/>
      <c r="G17" s="1"/>
      <c r="H17" s="1"/>
      <c r="S17" s="1"/>
      <c r="T17" s="1"/>
    </row>
    <row r="18" spans="1:22" x14ac:dyDescent="0.25">
      <c r="A18" s="1" t="s">
        <v>7</v>
      </c>
      <c r="B18" s="40" t="s">
        <v>1</v>
      </c>
      <c r="C18" s="40" t="s">
        <v>2</v>
      </c>
      <c r="D18" s="40" t="s">
        <v>3</v>
      </c>
      <c r="E18" s="40" t="s">
        <v>4</v>
      </c>
      <c r="F18" s="40" t="s">
        <v>5</v>
      </c>
      <c r="G18" s="40" t="s">
        <v>6</v>
      </c>
      <c r="H18" s="40" t="s">
        <v>8</v>
      </c>
      <c r="I18" s="40" t="s">
        <v>27</v>
      </c>
      <c r="J18" s="40" t="s">
        <v>9</v>
      </c>
      <c r="K18" s="40" t="s">
        <v>28</v>
      </c>
      <c r="L18" s="40" t="s">
        <v>9</v>
      </c>
      <c r="M18" s="40" t="s">
        <v>29</v>
      </c>
      <c r="N18" s="40" t="s">
        <v>9</v>
      </c>
      <c r="O18" s="40" t="s">
        <v>30</v>
      </c>
      <c r="P18" s="40" t="s">
        <v>9</v>
      </c>
      <c r="Q18" s="40" t="s">
        <v>31</v>
      </c>
      <c r="R18" s="40" t="s">
        <v>9</v>
      </c>
      <c r="S18" s="40" t="s">
        <v>60</v>
      </c>
      <c r="T18" s="40" t="s">
        <v>9</v>
      </c>
      <c r="U18" s="1" t="s">
        <v>61</v>
      </c>
      <c r="V18" s="1" t="s">
        <v>9</v>
      </c>
    </row>
    <row r="19" spans="1:22" x14ac:dyDescent="0.25">
      <c r="A19" s="1">
        <v>1</v>
      </c>
      <c r="B19" t="s">
        <v>10</v>
      </c>
      <c r="C19" t="s">
        <v>11</v>
      </c>
      <c r="D19" s="1" t="s">
        <v>32</v>
      </c>
      <c r="E19" s="1" t="s">
        <v>33</v>
      </c>
      <c r="F19" s="1">
        <f>SUM($I$19,$K$19,$M$19,$O$19,$Q$19,$S$19,$U$19)</f>
        <v>1727</v>
      </c>
      <c r="G19" s="1">
        <f>SUM($J$19,$L$19,$N$19,$P$19,$R$19,$T$19,$V$19)</f>
        <v>60</v>
      </c>
      <c r="H19" s="1">
        <f>$F$19/6</f>
        <v>287.83333333333331</v>
      </c>
      <c r="I19" s="1">
        <v>286</v>
      </c>
      <c r="J19" s="1">
        <v>10</v>
      </c>
      <c r="K19" s="1">
        <v>290</v>
      </c>
      <c r="L19" s="1">
        <v>10</v>
      </c>
      <c r="M19" s="1">
        <v>287</v>
      </c>
      <c r="N19" s="1">
        <v>10</v>
      </c>
      <c r="O19" s="1">
        <v>285</v>
      </c>
      <c r="P19" s="1">
        <v>10</v>
      </c>
      <c r="Q19" s="1">
        <v>287</v>
      </c>
      <c r="R19" s="1">
        <v>10</v>
      </c>
      <c r="S19" s="1">
        <v>292</v>
      </c>
      <c r="T19" s="1">
        <v>10</v>
      </c>
      <c r="U19" s="1">
        <v>0</v>
      </c>
      <c r="V19" s="1">
        <v>0</v>
      </c>
    </row>
    <row r="20" spans="1:22" x14ac:dyDescent="0.25">
      <c r="A20" s="1">
        <v>2</v>
      </c>
      <c r="B20" t="s">
        <v>13</v>
      </c>
      <c r="C20" t="s">
        <v>11</v>
      </c>
      <c r="D20" s="1" t="s">
        <v>25</v>
      </c>
      <c r="E20" s="1" t="s">
        <v>25</v>
      </c>
      <c r="F20" s="1">
        <f>SUM($I$20,$K$20,$M$20,$O$20,$Q$20,$S$20,$U$20)</f>
        <v>1940</v>
      </c>
      <c r="G20" s="1">
        <f>SUM($J$20,$L$20,$N$20,$P$20,$R$20,$T$20,$V$21)</f>
        <v>53</v>
      </c>
      <c r="H20" s="1">
        <f>$F$20/6</f>
        <v>323.33333333333331</v>
      </c>
      <c r="I20" s="1">
        <v>276</v>
      </c>
      <c r="J20" s="1">
        <v>9</v>
      </c>
      <c r="K20" s="1">
        <v>276</v>
      </c>
      <c r="L20" s="1">
        <v>9</v>
      </c>
      <c r="M20" s="1">
        <v>279</v>
      </c>
      <c r="N20" s="1">
        <v>9</v>
      </c>
      <c r="O20" s="1">
        <v>279</v>
      </c>
      <c r="P20" s="1">
        <v>9</v>
      </c>
      <c r="Q20" s="1">
        <v>280</v>
      </c>
      <c r="R20" s="1">
        <v>8</v>
      </c>
      <c r="S20" s="1">
        <v>279</v>
      </c>
      <c r="T20" s="1">
        <v>9</v>
      </c>
      <c r="U20" s="1">
        <v>271</v>
      </c>
      <c r="V20" s="1">
        <v>10</v>
      </c>
    </row>
    <row r="21" spans="1:22" x14ac:dyDescent="0.25">
      <c r="A21" s="1">
        <v>3</v>
      </c>
      <c r="B21" t="s">
        <v>59</v>
      </c>
      <c r="C21" t="s">
        <v>11</v>
      </c>
      <c r="D21" s="1" t="s">
        <v>25</v>
      </c>
      <c r="E21" s="1" t="s">
        <v>25</v>
      </c>
      <c r="F21" s="1">
        <f>SUM($I$21,$K$21,$M$21,$O$21,$Q$21,$S$21,$U$21)</f>
        <v>280</v>
      </c>
      <c r="G21" s="1">
        <f>SUM($J$21,$L$21,$N$21,$P$21,$R$21,$T$21,$V$21)</f>
        <v>9</v>
      </c>
      <c r="H21" s="1">
        <f>$F$21/1</f>
        <v>280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280</v>
      </c>
      <c r="R21" s="1">
        <v>9</v>
      </c>
      <c r="S21" s="1">
        <v>0</v>
      </c>
      <c r="T21" s="1">
        <v>0</v>
      </c>
      <c r="U21" s="1">
        <v>0</v>
      </c>
      <c r="V21" s="1">
        <v>0</v>
      </c>
    </row>
    <row r="22" spans="1:22" x14ac:dyDescent="0.25">
      <c r="A22" s="1"/>
    </row>
    <row r="23" spans="1:22" x14ac:dyDescent="0.25">
      <c r="A23" s="1"/>
    </row>
    <row r="24" spans="1:22" x14ac:dyDescent="0.25">
      <c r="A24" s="1"/>
    </row>
    <row r="25" spans="1:22" x14ac:dyDescent="0.25">
      <c r="A25" s="1" t="s">
        <v>7</v>
      </c>
      <c r="B25" s="40" t="s">
        <v>1</v>
      </c>
      <c r="C25" s="40" t="s">
        <v>2</v>
      </c>
      <c r="D25" s="40" t="s">
        <v>3</v>
      </c>
      <c r="E25" s="40" t="s">
        <v>4</v>
      </c>
      <c r="F25" s="40" t="s">
        <v>5</v>
      </c>
      <c r="G25" s="40" t="s">
        <v>6</v>
      </c>
      <c r="H25" s="40" t="s">
        <v>8</v>
      </c>
      <c r="I25" s="40" t="s">
        <v>27</v>
      </c>
      <c r="J25" s="40" t="s">
        <v>9</v>
      </c>
      <c r="K25" s="40" t="s">
        <v>28</v>
      </c>
      <c r="L25" s="40" t="s">
        <v>9</v>
      </c>
      <c r="M25" s="40" t="s">
        <v>29</v>
      </c>
      <c r="N25" s="40" t="s">
        <v>9</v>
      </c>
      <c r="O25" s="40" t="s">
        <v>30</v>
      </c>
      <c r="P25" s="40" t="s">
        <v>9</v>
      </c>
      <c r="Q25" s="40" t="s">
        <v>31</v>
      </c>
      <c r="R25" s="40" t="s">
        <v>9</v>
      </c>
      <c r="S25" s="40" t="s">
        <v>60</v>
      </c>
      <c r="T25" s="40" t="s">
        <v>9</v>
      </c>
      <c r="U25" s="1" t="s">
        <v>61</v>
      </c>
      <c r="V25" s="1" t="s">
        <v>9</v>
      </c>
    </row>
    <row r="26" spans="1:22" x14ac:dyDescent="0.25">
      <c r="A26" s="1">
        <v>1</v>
      </c>
      <c r="B26" t="s">
        <v>17</v>
      </c>
      <c r="C26" s="1" t="s">
        <v>34</v>
      </c>
      <c r="D26" s="1" t="s">
        <v>32</v>
      </c>
      <c r="E26" s="1" t="s">
        <v>35</v>
      </c>
      <c r="F26" s="1">
        <f>SUM($I$26,$K$26,$M$26,$O$26,$Q$26,$S$26,$U$26)</f>
        <v>1919</v>
      </c>
      <c r="G26" s="1">
        <f>SUM($J$26,$L$26,$N$26,$P$26,$R$26,$T$26,$V$26)</f>
        <v>56</v>
      </c>
      <c r="H26" s="1">
        <f>$F$26/6</f>
        <v>319.83333333333331</v>
      </c>
      <c r="I26" s="1">
        <v>281</v>
      </c>
      <c r="J26" s="1">
        <v>10</v>
      </c>
      <c r="K26" s="1">
        <v>274</v>
      </c>
      <c r="L26" s="1">
        <v>9</v>
      </c>
      <c r="M26" s="1">
        <v>280</v>
      </c>
      <c r="N26" s="1">
        <v>10</v>
      </c>
      <c r="O26" s="1">
        <v>273</v>
      </c>
      <c r="P26" s="1">
        <v>7</v>
      </c>
      <c r="Q26" s="1">
        <v>273</v>
      </c>
      <c r="R26" s="1">
        <v>8</v>
      </c>
      <c r="S26" s="1">
        <v>270</v>
      </c>
      <c r="T26" s="1">
        <v>5</v>
      </c>
      <c r="U26" s="1">
        <v>268</v>
      </c>
      <c r="V26" s="1">
        <v>7</v>
      </c>
    </row>
    <row r="27" spans="1:22" x14ac:dyDescent="0.25">
      <c r="A27" s="1">
        <v>2</v>
      </c>
      <c r="B27" t="s">
        <v>36</v>
      </c>
      <c r="C27" s="1" t="s">
        <v>11</v>
      </c>
      <c r="D27" s="1" t="s">
        <v>25</v>
      </c>
      <c r="E27" s="1" t="s">
        <v>25</v>
      </c>
      <c r="F27" s="1">
        <f>SUM($I$27,$K$27,$M$27,$O$27,$Q$27,$S$27,$U$27)</f>
        <v>1623</v>
      </c>
      <c r="G27" s="1">
        <f>SUM($J$27,$L$27,$N$27,$P$27,$R$27,$T$27,$V$27)</f>
        <v>40</v>
      </c>
      <c r="H27" s="1">
        <f>$F$27/6</f>
        <v>270.5</v>
      </c>
      <c r="I27" s="1">
        <v>275</v>
      </c>
      <c r="J27" s="1">
        <v>9</v>
      </c>
      <c r="K27" s="1">
        <v>0</v>
      </c>
      <c r="L27" s="1">
        <v>0</v>
      </c>
      <c r="M27" s="1">
        <v>264</v>
      </c>
      <c r="N27" s="1">
        <v>4</v>
      </c>
      <c r="O27" s="1">
        <v>274</v>
      </c>
      <c r="P27" s="1">
        <v>8</v>
      </c>
      <c r="Q27" s="1">
        <v>268</v>
      </c>
      <c r="R27" s="1">
        <v>6</v>
      </c>
      <c r="S27" s="1">
        <v>274</v>
      </c>
      <c r="T27" s="1">
        <v>7</v>
      </c>
      <c r="U27" s="1">
        <v>268</v>
      </c>
      <c r="V27" s="1">
        <v>6</v>
      </c>
    </row>
    <row r="28" spans="1:22" x14ac:dyDescent="0.25">
      <c r="A28" s="1">
        <v>3</v>
      </c>
      <c r="B28" t="s">
        <v>14</v>
      </c>
      <c r="C28" s="1" t="s">
        <v>15</v>
      </c>
      <c r="D28" s="1" t="s">
        <v>25</v>
      </c>
      <c r="E28" s="1" t="s">
        <v>25</v>
      </c>
      <c r="F28" s="1">
        <f>SUM($I$28,$K$28,$M$28,$O$28,$Q$28,$S$28,$U$28)</f>
        <v>1908</v>
      </c>
      <c r="G28" s="1">
        <f>SUM($J$28,$L$28,$N$28,$P$28,$R$28,$T$28,$V$28)</f>
        <v>52</v>
      </c>
      <c r="H28" s="1">
        <f>$F$28/6</f>
        <v>318</v>
      </c>
      <c r="I28" s="1">
        <v>274</v>
      </c>
      <c r="J28" s="1">
        <v>8</v>
      </c>
      <c r="K28" s="1">
        <v>273</v>
      </c>
      <c r="L28" s="1">
        <v>8</v>
      </c>
      <c r="M28" s="1">
        <v>268</v>
      </c>
      <c r="N28" s="1">
        <v>6</v>
      </c>
      <c r="O28" s="1">
        <v>278</v>
      </c>
      <c r="P28" s="1">
        <v>10</v>
      </c>
      <c r="Q28" s="1">
        <v>271</v>
      </c>
      <c r="R28" s="1">
        <v>7</v>
      </c>
      <c r="S28" s="1">
        <v>268</v>
      </c>
      <c r="T28" s="1">
        <v>4</v>
      </c>
      <c r="U28" s="1">
        <v>276</v>
      </c>
      <c r="V28" s="1">
        <v>9</v>
      </c>
    </row>
    <row r="29" spans="1:22" x14ac:dyDescent="0.25">
      <c r="A29" s="1">
        <v>4</v>
      </c>
      <c r="B29" t="s">
        <v>16</v>
      </c>
      <c r="C29" s="1" t="s">
        <v>11</v>
      </c>
      <c r="D29" s="1" t="s">
        <v>25</v>
      </c>
      <c r="E29" s="1" t="s">
        <v>25</v>
      </c>
      <c r="F29" s="1">
        <f>SUM($I$29,$K$29,$M$29,$O$29,$Q$29,$S$29,$U$29)</f>
        <v>1082</v>
      </c>
      <c r="G29" s="1">
        <f>SUM($J$29,$L$29,$N$29,$P$29,$R$29,$T$29,$V$29)</f>
        <v>30</v>
      </c>
      <c r="H29" s="1">
        <f>$F$29/4</f>
        <v>270.5</v>
      </c>
      <c r="I29" s="1">
        <v>271</v>
      </c>
      <c r="J29" s="1">
        <v>7</v>
      </c>
      <c r="K29" s="1">
        <v>0</v>
      </c>
      <c r="L29" s="1">
        <v>0</v>
      </c>
      <c r="M29" s="1">
        <v>278</v>
      </c>
      <c r="N29" s="1">
        <v>9</v>
      </c>
      <c r="O29" s="1">
        <v>256</v>
      </c>
      <c r="P29" s="1">
        <v>4</v>
      </c>
      <c r="Q29" s="1">
        <v>0</v>
      </c>
      <c r="R29" s="1">
        <v>0</v>
      </c>
      <c r="S29" s="1">
        <v>277</v>
      </c>
      <c r="T29" s="1">
        <v>10</v>
      </c>
      <c r="U29" s="1">
        <v>0</v>
      </c>
      <c r="V29" s="1">
        <v>0</v>
      </c>
    </row>
    <row r="30" spans="1:22" x14ac:dyDescent="0.25">
      <c r="A30" s="1">
        <v>5</v>
      </c>
      <c r="B30" t="s">
        <v>23</v>
      </c>
      <c r="C30" s="1" t="s">
        <v>15</v>
      </c>
      <c r="D30" s="1" t="s">
        <v>25</v>
      </c>
      <c r="E30" s="1" t="s">
        <v>25</v>
      </c>
      <c r="F30" s="1">
        <f>SUM($I$30,$K$30,$M$30,$O$30,$Q$30,$S$30,$U$30)</f>
        <v>1866</v>
      </c>
      <c r="G30" s="1">
        <f>SUM($J$30,$L$30,$N$30,$P$30,$R$30,$T$30,$V$30)</f>
        <v>41</v>
      </c>
      <c r="H30" s="1">
        <f>$F$30/6</f>
        <v>311</v>
      </c>
      <c r="I30" s="1">
        <v>262</v>
      </c>
      <c r="J30" s="1">
        <v>6</v>
      </c>
      <c r="K30" s="1">
        <v>267</v>
      </c>
      <c r="L30" s="1">
        <v>7</v>
      </c>
      <c r="M30" s="1">
        <v>267</v>
      </c>
      <c r="N30" s="1">
        <v>5</v>
      </c>
      <c r="O30" s="1">
        <v>266</v>
      </c>
      <c r="P30" s="1">
        <v>5</v>
      </c>
      <c r="Q30" s="1">
        <v>265</v>
      </c>
      <c r="R30" s="1">
        <v>5</v>
      </c>
      <c r="S30" s="1">
        <v>275</v>
      </c>
      <c r="T30" s="1">
        <v>8</v>
      </c>
      <c r="U30" s="1">
        <v>264</v>
      </c>
      <c r="V30" s="1">
        <v>5</v>
      </c>
    </row>
    <row r="31" spans="1:22" x14ac:dyDescent="0.25">
      <c r="A31" s="1">
        <v>6</v>
      </c>
      <c r="B31" t="s">
        <v>37</v>
      </c>
      <c r="C31" s="1" t="s">
        <v>15</v>
      </c>
      <c r="D31" s="1" t="s">
        <v>25</v>
      </c>
      <c r="E31" s="1" t="s">
        <v>25</v>
      </c>
      <c r="F31" s="1">
        <f>SUM($I$31,$K$31,$M$31,$O$31,$Q$31,$S$31,$U$31)</f>
        <v>1606</v>
      </c>
      <c r="G31" s="1">
        <f>SUM($J$31,$L$31,$N$31,$P$31,$R$31,$T$31,$V$31)</f>
        <v>47</v>
      </c>
      <c r="H31" s="1">
        <f>$F$31/5</f>
        <v>321.2</v>
      </c>
      <c r="I31" s="1">
        <v>229</v>
      </c>
      <c r="J31" s="1">
        <v>5</v>
      </c>
      <c r="K31" s="1">
        <v>277</v>
      </c>
      <c r="L31" s="1">
        <v>10</v>
      </c>
      <c r="M31" s="1">
        <v>276</v>
      </c>
      <c r="N31" s="1">
        <v>8</v>
      </c>
      <c r="O31" s="1">
        <v>0</v>
      </c>
      <c r="P31" s="1">
        <v>0</v>
      </c>
      <c r="Q31" s="1">
        <v>278</v>
      </c>
      <c r="R31" s="1">
        <v>10</v>
      </c>
      <c r="S31" s="1">
        <v>272</v>
      </c>
      <c r="T31" s="1">
        <v>6</v>
      </c>
      <c r="U31" s="1">
        <v>274</v>
      </c>
      <c r="V31" s="1">
        <v>8</v>
      </c>
    </row>
    <row r="32" spans="1:22" x14ac:dyDescent="0.25">
      <c r="A32" s="1">
        <v>7</v>
      </c>
      <c r="B32" t="s">
        <v>20</v>
      </c>
      <c r="C32" s="1" t="s">
        <v>34</v>
      </c>
      <c r="D32" s="1" t="s">
        <v>25</v>
      </c>
      <c r="E32" s="1" t="s">
        <v>25</v>
      </c>
      <c r="F32" s="1">
        <f>SUM($I$32,$K$32,$M$32,$O$32,$Q$32,$S$32,$U$32)</f>
        <v>1096</v>
      </c>
      <c r="G32" s="1">
        <f>SUM($J$32,$L$32,$N$32,$P$32,$R$32,$T$32,$V$32)</f>
        <v>32</v>
      </c>
      <c r="H32" s="1">
        <f>$F$32/3</f>
        <v>365.33333333333331</v>
      </c>
      <c r="I32" s="1">
        <v>0</v>
      </c>
      <c r="J32" s="1">
        <v>0</v>
      </c>
      <c r="K32" s="1">
        <v>0</v>
      </c>
      <c r="L32" s="1">
        <v>0</v>
      </c>
      <c r="M32" s="1">
        <v>269</v>
      </c>
      <c r="N32" s="1">
        <v>7</v>
      </c>
      <c r="O32" s="1">
        <v>268</v>
      </c>
      <c r="P32" s="1">
        <v>6</v>
      </c>
      <c r="Q32" s="1">
        <v>0</v>
      </c>
      <c r="R32" s="1">
        <v>0</v>
      </c>
      <c r="S32" s="1">
        <v>276</v>
      </c>
      <c r="T32" s="1">
        <v>9</v>
      </c>
      <c r="U32" s="1">
        <v>283</v>
      </c>
      <c r="V32" s="1">
        <v>10</v>
      </c>
    </row>
    <row r="33" spans="1:22" x14ac:dyDescent="0.25">
      <c r="A33" s="1">
        <v>8</v>
      </c>
      <c r="B33" t="s">
        <v>38</v>
      </c>
      <c r="C33" s="1" t="s">
        <v>34</v>
      </c>
      <c r="D33" s="1" t="s">
        <v>25</v>
      </c>
      <c r="E33" s="1" t="s">
        <v>25</v>
      </c>
      <c r="F33" s="1">
        <f>SUM($I$33,$K$33,$M$33,$O$33,$Q$33,$S$33,$U$33)</f>
        <v>816</v>
      </c>
      <c r="G33" s="1">
        <f>SUM($J$33,$L$33,$N$33,$P$33,$R$33,$T$33,$V$33)</f>
        <v>21</v>
      </c>
      <c r="H33" s="1">
        <f>$F$33/3</f>
        <v>272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276</v>
      </c>
      <c r="P33" s="1">
        <v>9</v>
      </c>
      <c r="Q33" s="1">
        <v>274</v>
      </c>
      <c r="R33" s="1">
        <v>9</v>
      </c>
      <c r="S33" s="1">
        <v>266</v>
      </c>
      <c r="T33" s="1">
        <v>3</v>
      </c>
      <c r="U33" s="1">
        <v>0</v>
      </c>
      <c r="V33" s="1">
        <v>0</v>
      </c>
    </row>
    <row r="34" spans="1:22" x14ac:dyDescent="0.25">
      <c r="G34" s="1"/>
    </row>
    <row r="35" spans="1:22" x14ac:dyDescent="0.25">
      <c r="G35" s="1"/>
    </row>
    <row r="36" spans="1:22" x14ac:dyDescent="0.25">
      <c r="G36" s="1"/>
    </row>
    <row r="37" spans="1:22" x14ac:dyDescent="0.25">
      <c r="G37" s="1"/>
    </row>
    <row r="38" spans="1:22" x14ac:dyDescent="0.25">
      <c r="A38" s="1" t="s">
        <v>7</v>
      </c>
      <c r="B38" s="1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8</v>
      </c>
      <c r="I38" s="1" t="s">
        <v>27</v>
      </c>
      <c r="J38" s="1" t="s">
        <v>9</v>
      </c>
      <c r="K38" s="1" t="s">
        <v>28</v>
      </c>
      <c r="L38" s="1" t="s">
        <v>9</v>
      </c>
      <c r="M38" s="1" t="s">
        <v>29</v>
      </c>
      <c r="N38" s="1" t="s">
        <v>9</v>
      </c>
      <c r="O38" s="1" t="s">
        <v>30</v>
      </c>
      <c r="P38" s="1" t="s">
        <v>9</v>
      </c>
      <c r="Q38" s="1" t="s">
        <v>31</v>
      </c>
      <c r="R38" s="1" t="s">
        <v>9</v>
      </c>
      <c r="S38" s="1" t="s">
        <v>60</v>
      </c>
      <c r="T38" s="1" t="s">
        <v>9</v>
      </c>
      <c r="U38" s="1" t="s">
        <v>61</v>
      </c>
      <c r="V38" s="1" t="s">
        <v>9</v>
      </c>
    </row>
    <row r="39" spans="1:22" x14ac:dyDescent="0.25">
      <c r="A39" s="2">
        <v>1</v>
      </c>
      <c r="B39" t="s">
        <v>39</v>
      </c>
      <c r="C39" t="s">
        <v>54</v>
      </c>
      <c r="D39" s="1" t="s">
        <v>32</v>
      </c>
      <c r="E39" s="1" t="s">
        <v>29</v>
      </c>
      <c r="F39" s="1">
        <f>SUM($I$39,$K$39,$M$39,$O$39,$Q$39,$S$39,$U$39)</f>
        <v>1060</v>
      </c>
      <c r="G39" s="1">
        <f>SUM($J$39,$L$39,$N$39,$P$39,$R$39,$T$39,$V$39)</f>
        <v>37</v>
      </c>
      <c r="H39" s="1">
        <f>$F$39/3</f>
        <v>353.33333333333331</v>
      </c>
      <c r="I39" s="1">
        <v>262</v>
      </c>
      <c r="J39" s="1">
        <v>10</v>
      </c>
      <c r="K39" s="1">
        <v>0</v>
      </c>
      <c r="L39" s="1">
        <v>0</v>
      </c>
      <c r="M39" s="1">
        <v>0</v>
      </c>
      <c r="N39" s="1">
        <v>0</v>
      </c>
      <c r="O39" s="1">
        <v>262</v>
      </c>
      <c r="P39" s="1">
        <v>8</v>
      </c>
      <c r="Q39" s="1">
        <v>266</v>
      </c>
      <c r="R39" s="1">
        <v>9</v>
      </c>
      <c r="S39" s="1">
        <v>0</v>
      </c>
      <c r="T39" s="1">
        <v>0</v>
      </c>
      <c r="U39" s="1">
        <v>270</v>
      </c>
      <c r="V39" s="1">
        <v>10</v>
      </c>
    </row>
    <row r="40" spans="1:22" x14ac:dyDescent="0.25">
      <c r="A40" s="1">
        <v>2</v>
      </c>
      <c r="B40" t="s">
        <v>22</v>
      </c>
      <c r="C40" t="s">
        <v>18</v>
      </c>
      <c r="D40" s="1" t="s">
        <v>25</v>
      </c>
      <c r="E40" s="1" t="s">
        <v>25</v>
      </c>
      <c r="F40" s="1">
        <f>SUM($I$40,$K$40,$M$40,$O$40,$Q$40,$S$40,$U$40)</f>
        <v>1791</v>
      </c>
      <c r="G40" s="1">
        <f>SUM($J$40,$L$40,$N$40,$P$40,$R$40,$T$40,$V$40)</f>
        <v>57</v>
      </c>
      <c r="H40" s="1">
        <f>$F$40/6</f>
        <v>298.5</v>
      </c>
      <c r="I40" s="1">
        <v>253</v>
      </c>
      <c r="J40" s="1">
        <v>9</v>
      </c>
      <c r="K40" s="1">
        <v>271</v>
      </c>
      <c r="L40" s="1">
        <v>9</v>
      </c>
      <c r="M40" s="1">
        <v>254</v>
      </c>
      <c r="N40" s="1">
        <v>9</v>
      </c>
      <c r="O40" s="1">
        <v>251</v>
      </c>
      <c r="P40" s="1">
        <v>6</v>
      </c>
      <c r="Q40" s="1">
        <v>268</v>
      </c>
      <c r="R40" s="1">
        <v>10</v>
      </c>
      <c r="S40" s="1">
        <v>245</v>
      </c>
      <c r="T40" s="1">
        <v>6</v>
      </c>
      <c r="U40" s="1">
        <v>249</v>
      </c>
      <c r="V40" s="1">
        <v>8</v>
      </c>
    </row>
    <row r="41" spans="1:22" x14ac:dyDescent="0.25">
      <c r="A41" s="1">
        <v>3</v>
      </c>
      <c r="B41" t="s">
        <v>40</v>
      </c>
      <c r="C41" t="s">
        <v>15</v>
      </c>
      <c r="D41" s="1" t="s">
        <v>25</v>
      </c>
      <c r="E41" s="1" t="s">
        <v>25</v>
      </c>
      <c r="F41" s="1">
        <f>SUM($I$41,$K$41,$M$41,$O$41,$Q$41,$S$41,$U$41)</f>
        <v>1718</v>
      </c>
      <c r="G41" s="1">
        <f>SUM($J$41,$L$41,$N$41,$P$41,$R$41,$T$41,$V$41)</f>
        <v>44</v>
      </c>
      <c r="H41" s="1">
        <f>$F$41/6</f>
        <v>286.33333333333331</v>
      </c>
      <c r="I41" s="1">
        <v>245</v>
      </c>
      <c r="J41" s="1">
        <v>8</v>
      </c>
      <c r="K41" s="1">
        <v>238</v>
      </c>
      <c r="L41" s="1">
        <v>6</v>
      </c>
      <c r="M41" s="1">
        <v>250</v>
      </c>
      <c r="N41" s="1">
        <v>8</v>
      </c>
      <c r="O41" s="1">
        <v>249</v>
      </c>
      <c r="P41" s="1">
        <v>5</v>
      </c>
      <c r="Q41" s="1">
        <v>247</v>
      </c>
      <c r="R41" s="1">
        <v>4</v>
      </c>
      <c r="S41" s="1">
        <v>257</v>
      </c>
      <c r="T41" s="1">
        <v>7</v>
      </c>
      <c r="U41" s="1">
        <v>232</v>
      </c>
      <c r="V41" s="1">
        <v>6</v>
      </c>
    </row>
    <row r="42" spans="1:22" x14ac:dyDescent="0.25">
      <c r="A42" s="1">
        <v>4</v>
      </c>
      <c r="B42" t="s">
        <v>41</v>
      </c>
      <c r="C42" t="s">
        <v>18</v>
      </c>
      <c r="D42" s="1" t="s">
        <v>25</v>
      </c>
      <c r="E42" s="1" t="s">
        <v>25</v>
      </c>
      <c r="F42" s="1">
        <f>SUM($I$42,$K$42,$M$42,$O$42,$Q$42,$S$42,$U$42)</f>
        <v>1807</v>
      </c>
      <c r="G42" s="1">
        <f>SUM($J$42,$L$42,$N$42,$P$42,$R$42,$R$42,$V$42)</f>
        <v>54</v>
      </c>
      <c r="H42" s="1">
        <f>$F$42/6</f>
        <v>301.16666666666669</v>
      </c>
      <c r="I42" s="1">
        <v>244</v>
      </c>
      <c r="J42" s="1">
        <v>7</v>
      </c>
      <c r="K42" s="1">
        <v>257</v>
      </c>
      <c r="L42" s="1">
        <v>8</v>
      </c>
      <c r="M42" s="1">
        <v>247</v>
      </c>
      <c r="N42" s="1">
        <v>7</v>
      </c>
      <c r="O42" s="1">
        <v>267</v>
      </c>
      <c r="P42" s="1">
        <v>9</v>
      </c>
      <c r="Q42" s="1">
        <v>258</v>
      </c>
      <c r="R42" s="1">
        <v>7</v>
      </c>
      <c r="S42" s="1">
        <v>272</v>
      </c>
      <c r="T42" s="1">
        <v>10</v>
      </c>
      <c r="U42" s="1">
        <v>262</v>
      </c>
      <c r="V42" s="1">
        <v>9</v>
      </c>
    </row>
    <row r="43" spans="1:22" x14ac:dyDescent="0.25">
      <c r="A43" s="1">
        <v>5</v>
      </c>
      <c r="B43" t="s">
        <v>42</v>
      </c>
      <c r="C43" t="s">
        <v>15</v>
      </c>
      <c r="D43" s="1" t="s">
        <v>25</v>
      </c>
      <c r="E43" s="1" t="s">
        <v>25</v>
      </c>
      <c r="F43" s="1">
        <f>SUM($I$43,$K$43,$M$43,$O$43,$Q$43,$S$43,$U$43)</f>
        <v>1289</v>
      </c>
      <c r="G43" s="1">
        <f>SUM($J$43,$L$43,$N$43,$P$43,$R$43,$T$43,$V$43)</f>
        <v>16</v>
      </c>
      <c r="H43" s="1">
        <f>$F$43/5</f>
        <v>257.8</v>
      </c>
      <c r="I43" s="1">
        <v>193</v>
      </c>
      <c r="J43" s="1">
        <v>6</v>
      </c>
      <c r="K43" s="1">
        <v>205</v>
      </c>
      <c r="L43" s="1">
        <v>3</v>
      </c>
      <c r="M43" s="1">
        <v>216</v>
      </c>
      <c r="N43" s="1">
        <v>0</v>
      </c>
      <c r="O43" s="1">
        <v>235</v>
      </c>
      <c r="P43" s="1">
        <v>1</v>
      </c>
      <c r="Q43" s="1">
        <v>222</v>
      </c>
      <c r="R43" s="1">
        <v>2</v>
      </c>
      <c r="S43" s="1">
        <v>0</v>
      </c>
      <c r="T43" s="1">
        <v>0</v>
      </c>
      <c r="U43" s="1">
        <v>218</v>
      </c>
      <c r="V43" s="1">
        <v>4</v>
      </c>
    </row>
    <row r="44" spans="1:22" x14ac:dyDescent="0.25">
      <c r="A44" s="1">
        <v>6</v>
      </c>
      <c r="B44" t="s">
        <v>19</v>
      </c>
      <c r="C44" t="s">
        <v>54</v>
      </c>
      <c r="D44" s="1" t="s">
        <v>25</v>
      </c>
      <c r="E44" s="1" t="s">
        <v>25</v>
      </c>
      <c r="F44" s="1">
        <f>SUM($I$44,$K$44,$M$44,$O$44,$Q$44,$S$44,$U$44)</f>
        <v>1333</v>
      </c>
      <c r="G44" s="1">
        <f>SUM($J$44,$L$44,$N$44,$P$44,$R$44,$T$44,$V$44)</f>
        <v>46</v>
      </c>
      <c r="H44" s="1">
        <f>$F$44/5</f>
        <v>266.60000000000002</v>
      </c>
      <c r="I44" s="1">
        <v>0</v>
      </c>
      <c r="J44" s="1">
        <v>0</v>
      </c>
      <c r="K44" s="1">
        <v>272</v>
      </c>
      <c r="L44" s="1">
        <v>10</v>
      </c>
      <c r="M44" s="1">
        <v>261</v>
      </c>
      <c r="N44" s="1">
        <v>10</v>
      </c>
      <c r="O44" s="1">
        <v>277</v>
      </c>
      <c r="P44" s="1">
        <v>10</v>
      </c>
      <c r="Q44" s="1">
        <v>265</v>
      </c>
      <c r="R44" s="1">
        <v>8</v>
      </c>
      <c r="S44" s="1">
        <v>258</v>
      </c>
      <c r="T44" s="1">
        <v>8</v>
      </c>
      <c r="U44" s="1">
        <v>0</v>
      </c>
      <c r="V44" s="1">
        <v>0</v>
      </c>
    </row>
    <row r="45" spans="1:22" x14ac:dyDescent="0.25">
      <c r="A45" s="1">
        <v>7</v>
      </c>
      <c r="B45" t="s">
        <v>43</v>
      </c>
      <c r="C45" t="s">
        <v>15</v>
      </c>
      <c r="D45" s="1" t="s">
        <v>25</v>
      </c>
      <c r="E45" s="1" t="s">
        <v>25</v>
      </c>
      <c r="F45" s="1">
        <f>SUM($I$45,$K$45,$M$45,$O$45,$Q$45,$S$45,$U$45)</f>
        <v>1184</v>
      </c>
      <c r="G45" s="1">
        <f>SUM($J$45,$L$45,$N$45,$P$45,$R$45,$T$45,$V$45)</f>
        <v>24</v>
      </c>
      <c r="H45" s="1">
        <f>$F$45/4</f>
        <v>296</v>
      </c>
      <c r="I45" s="1">
        <v>0</v>
      </c>
      <c r="J45" s="1">
        <v>0</v>
      </c>
      <c r="K45" s="1">
        <v>242</v>
      </c>
      <c r="L45" s="1">
        <v>7</v>
      </c>
      <c r="M45" s="1">
        <v>235</v>
      </c>
      <c r="N45" s="1">
        <v>2</v>
      </c>
      <c r="O45" s="1">
        <v>0</v>
      </c>
      <c r="P45" s="1">
        <v>0</v>
      </c>
      <c r="Q45" s="1">
        <v>248</v>
      </c>
      <c r="R45" s="1">
        <v>5</v>
      </c>
      <c r="S45" s="1">
        <v>216</v>
      </c>
      <c r="T45" s="1">
        <v>3</v>
      </c>
      <c r="U45" s="1">
        <v>243</v>
      </c>
      <c r="V45" s="1">
        <v>7</v>
      </c>
    </row>
    <row r="46" spans="1:22" x14ac:dyDescent="0.25">
      <c r="A46" s="1">
        <v>8</v>
      </c>
      <c r="B46" t="s">
        <v>44</v>
      </c>
      <c r="C46" t="s">
        <v>54</v>
      </c>
      <c r="D46" s="1" t="s">
        <v>25</v>
      </c>
      <c r="E46" s="1" t="s">
        <v>25</v>
      </c>
      <c r="F46" s="1">
        <f>SUM($I$46,$K$46,$M$46,$O$46,$Q$46,$S$46,$U$46)</f>
        <v>1172</v>
      </c>
      <c r="G46" s="1">
        <f>SUM($J$46,$L$46,$N$46,$P$46,$R$46,$T$46,$V$46)</f>
        <v>18</v>
      </c>
      <c r="H46" s="1">
        <f>$F$46/5</f>
        <v>234.4</v>
      </c>
      <c r="I46" s="1">
        <v>0</v>
      </c>
      <c r="J46" s="1">
        <v>0</v>
      </c>
      <c r="K46" s="1">
        <v>227</v>
      </c>
      <c r="L46" s="1">
        <v>5</v>
      </c>
      <c r="M46" s="1">
        <v>242</v>
      </c>
      <c r="N46" s="1">
        <v>4</v>
      </c>
      <c r="O46" s="1">
        <v>244</v>
      </c>
      <c r="P46" s="1">
        <v>2</v>
      </c>
      <c r="Q46" s="1">
        <v>225</v>
      </c>
      <c r="R46" s="1">
        <v>3</v>
      </c>
      <c r="S46" s="1">
        <v>234</v>
      </c>
      <c r="T46" s="1">
        <v>4</v>
      </c>
      <c r="U46" s="1">
        <v>0</v>
      </c>
      <c r="V46" s="1">
        <v>0</v>
      </c>
    </row>
    <row r="47" spans="1:22" x14ac:dyDescent="0.25">
      <c r="A47" s="1">
        <v>9</v>
      </c>
      <c r="B47" t="s">
        <v>45</v>
      </c>
      <c r="C47" t="s">
        <v>15</v>
      </c>
      <c r="D47" s="1" t="s">
        <v>25</v>
      </c>
      <c r="E47" s="1" t="s">
        <v>25</v>
      </c>
      <c r="F47" s="1">
        <f>SUM($I$47,$K$47,$M$47,$O$47,$Q$47,$S$47,$U$47)</f>
        <v>1288</v>
      </c>
      <c r="G47" s="1">
        <f>SUM($J$47,$L$47,$N$47,$P$47,$R$47,$T$47,$V$47)</f>
        <v>15</v>
      </c>
      <c r="H47" s="1">
        <f>$F$47/5</f>
        <v>257.60000000000002</v>
      </c>
      <c r="I47" s="1">
        <v>0</v>
      </c>
      <c r="J47" s="1">
        <v>0</v>
      </c>
      <c r="K47" s="1">
        <v>207</v>
      </c>
      <c r="L47" s="1">
        <v>4</v>
      </c>
      <c r="M47" s="1">
        <v>206</v>
      </c>
      <c r="N47" s="1">
        <v>0</v>
      </c>
      <c r="O47" s="1">
        <v>205</v>
      </c>
      <c r="P47" s="1">
        <v>0</v>
      </c>
      <c r="Q47" s="1">
        <v>214</v>
      </c>
      <c r="R47" s="1">
        <v>1</v>
      </c>
      <c r="S47" s="1">
        <v>235</v>
      </c>
      <c r="T47" s="1">
        <v>5</v>
      </c>
      <c r="U47" s="1">
        <v>221</v>
      </c>
      <c r="V47" s="1">
        <v>5</v>
      </c>
    </row>
    <row r="48" spans="1:22" x14ac:dyDescent="0.25">
      <c r="A48" s="1">
        <v>10</v>
      </c>
      <c r="B48" t="s">
        <v>46</v>
      </c>
      <c r="C48" t="s">
        <v>18</v>
      </c>
      <c r="D48" s="1" t="s">
        <v>25</v>
      </c>
      <c r="E48" s="1" t="s">
        <v>25</v>
      </c>
      <c r="F48" s="1">
        <f>SUM($I$48,$K$48,$M$48,$O$48,$Q$48,$S$48,$U$48)</f>
        <v>563</v>
      </c>
      <c r="G48" s="1">
        <f>SUM($J$48,$L$48,$N$48,$P$48,$R$48,$T$48,$V$48)</f>
        <v>5</v>
      </c>
      <c r="H48" s="1">
        <f>$F$48/3</f>
        <v>187.66666666666666</v>
      </c>
      <c r="I48" s="1">
        <v>0</v>
      </c>
      <c r="J48" s="1">
        <v>0</v>
      </c>
      <c r="K48" s="1">
        <v>166</v>
      </c>
      <c r="L48" s="1">
        <v>2</v>
      </c>
      <c r="M48" s="1">
        <v>0</v>
      </c>
      <c r="N48" s="1">
        <v>0</v>
      </c>
      <c r="O48" s="1">
        <v>249</v>
      </c>
      <c r="P48" s="1">
        <v>3</v>
      </c>
      <c r="Q48" s="1">
        <v>148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</row>
    <row r="49" spans="1:22" x14ac:dyDescent="0.25">
      <c r="A49" s="1">
        <v>11</v>
      </c>
      <c r="B49" t="s">
        <v>47</v>
      </c>
      <c r="C49" t="s">
        <v>54</v>
      </c>
      <c r="D49" s="1" t="s">
        <v>25</v>
      </c>
      <c r="E49" s="1" t="s">
        <v>25</v>
      </c>
      <c r="F49" s="1">
        <f>SUM($I$49,$K$49,$M$49,$O$49,$Q$49,$S$49,$U$49)</f>
        <v>1010</v>
      </c>
      <c r="G49" s="1">
        <f>SUM($J$49,$L$49,$N$49,$P$49,$R$49,$T$49,$V$49)</f>
        <v>25</v>
      </c>
      <c r="H49" s="1">
        <f>$F$49/4</f>
        <v>252.5</v>
      </c>
      <c r="I49" s="1">
        <v>0</v>
      </c>
      <c r="J49" s="1">
        <v>0</v>
      </c>
      <c r="K49" s="1">
        <v>0</v>
      </c>
      <c r="L49" s="1">
        <v>0</v>
      </c>
      <c r="M49" s="1">
        <v>246</v>
      </c>
      <c r="N49" s="1">
        <v>6</v>
      </c>
      <c r="O49" s="1">
        <v>249</v>
      </c>
      <c r="P49" s="1">
        <v>4</v>
      </c>
      <c r="Q49" s="1">
        <v>255</v>
      </c>
      <c r="R49" s="1">
        <v>6</v>
      </c>
      <c r="S49" s="1">
        <v>260</v>
      </c>
      <c r="T49" s="1">
        <v>9</v>
      </c>
      <c r="U49" s="1">
        <v>0</v>
      </c>
      <c r="V49" s="1">
        <v>0</v>
      </c>
    </row>
    <row r="50" spans="1:22" x14ac:dyDescent="0.25">
      <c r="A50" s="1">
        <v>12</v>
      </c>
      <c r="B50" t="s">
        <v>48</v>
      </c>
      <c r="C50" t="s">
        <v>54</v>
      </c>
      <c r="D50" s="1" t="s">
        <v>25</v>
      </c>
      <c r="E50" s="1" t="s">
        <v>25</v>
      </c>
      <c r="F50" s="1">
        <f>SUM($I$50,$K$50,$M$50,$O$50,$Q$50,$S$50,$U$50)</f>
        <v>462</v>
      </c>
      <c r="G50" s="1">
        <f>SUM($J$50,$L$50,$N$50,$P$50,$R$50,$T$50,$V$50)</f>
        <v>5</v>
      </c>
      <c r="H50" s="1">
        <f>$F$50/2</f>
        <v>231</v>
      </c>
      <c r="I50" s="1">
        <v>0</v>
      </c>
      <c r="J50" s="1">
        <v>0</v>
      </c>
      <c r="K50" s="1">
        <v>0</v>
      </c>
      <c r="L50" s="1">
        <v>0</v>
      </c>
      <c r="M50" s="1">
        <v>245</v>
      </c>
      <c r="N50" s="1">
        <v>5</v>
      </c>
      <c r="O50" s="1">
        <v>217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</row>
    <row r="51" spans="1:22" x14ac:dyDescent="0.25">
      <c r="A51" s="1">
        <v>13</v>
      </c>
      <c r="B51" t="s">
        <v>49</v>
      </c>
      <c r="C51" t="s">
        <v>18</v>
      </c>
      <c r="D51" s="1" t="s">
        <v>25</v>
      </c>
      <c r="E51" s="1" t="s">
        <v>25</v>
      </c>
      <c r="F51" s="1">
        <f>SUM($I$51,$K$51,$M$51,$O$51,$Q$51,$S$51,$U$51)</f>
        <v>239</v>
      </c>
      <c r="G51" s="1">
        <f>SUM($J$51,$L$51,$N$51,$P$51,$R$51,$T$51,$V$51)</f>
        <v>3</v>
      </c>
      <c r="H51" s="1">
        <f>$F$51/1</f>
        <v>239</v>
      </c>
      <c r="I51" s="1">
        <v>0</v>
      </c>
      <c r="J51" s="1">
        <v>0</v>
      </c>
      <c r="K51" s="1">
        <v>0</v>
      </c>
      <c r="L51" s="1">
        <v>0</v>
      </c>
      <c r="M51" s="1">
        <v>239</v>
      </c>
      <c r="N51" s="1">
        <v>3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</row>
    <row r="52" spans="1:22" x14ac:dyDescent="0.25">
      <c r="A52" s="1">
        <v>14</v>
      </c>
      <c r="B52" t="s">
        <v>50</v>
      </c>
      <c r="C52" t="s">
        <v>55</v>
      </c>
      <c r="D52" s="1" t="s">
        <v>25</v>
      </c>
      <c r="E52" s="1" t="s">
        <v>25</v>
      </c>
      <c r="F52" s="1">
        <f>SUM($I$52,$K$52,$M$52,$O$52,$Q$52,$S$52,$U$52)</f>
        <v>221</v>
      </c>
      <c r="G52" s="1">
        <f>SUM($J$52,$L$52,$N$52,$P$52,$R$52,$T$52,$V$52)</f>
        <v>1</v>
      </c>
      <c r="H52" s="1">
        <f>$F$52/1</f>
        <v>221</v>
      </c>
      <c r="I52" s="1">
        <v>0</v>
      </c>
      <c r="J52" s="1">
        <v>0</v>
      </c>
      <c r="K52" s="1">
        <v>0</v>
      </c>
      <c r="L52" s="1">
        <v>0</v>
      </c>
      <c r="M52" s="1">
        <v>221</v>
      </c>
      <c r="N52" s="1">
        <v>1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</row>
    <row r="53" spans="1:22" x14ac:dyDescent="0.25">
      <c r="A53" s="1">
        <v>15</v>
      </c>
      <c r="B53" t="s">
        <v>51</v>
      </c>
      <c r="C53" t="s">
        <v>18</v>
      </c>
      <c r="D53" s="1" t="s">
        <v>25</v>
      </c>
      <c r="E53" s="1" t="s">
        <v>25</v>
      </c>
      <c r="F53" s="1">
        <f>SUM($I$53,$K$53,$M$53,$O$53,$Q$53,$S$53,$U$53)</f>
        <v>208</v>
      </c>
      <c r="G53" s="1">
        <f>SUM($J$53,$L$53,$N$53,$P$53,$R$53,$T$53,$V$53)</f>
        <v>0</v>
      </c>
      <c r="H53" s="1">
        <f>$F$53/1</f>
        <v>208</v>
      </c>
      <c r="I53" s="1">
        <v>0</v>
      </c>
      <c r="J53" s="1">
        <v>0</v>
      </c>
      <c r="K53" s="1">
        <v>0</v>
      </c>
      <c r="L53" s="1">
        <v>0</v>
      </c>
      <c r="M53" s="1">
        <v>208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</row>
    <row r="54" spans="1:22" x14ac:dyDescent="0.25">
      <c r="A54" s="1">
        <v>16</v>
      </c>
      <c r="B54" t="s">
        <v>52</v>
      </c>
      <c r="C54" t="s">
        <v>55</v>
      </c>
      <c r="D54" s="1" t="s">
        <v>25</v>
      </c>
      <c r="E54" s="1" t="s">
        <v>25</v>
      </c>
      <c r="F54" s="1">
        <f>SUM($I$54,$K$54,$M$54,$O$54,$Q$54,$S$54,$U$54)</f>
        <v>155</v>
      </c>
      <c r="G54" s="1">
        <f>SUM($J$54,$L$54,$N$54,$P$54,$R$54,$T$54,$V$54)</f>
        <v>0</v>
      </c>
      <c r="H54" s="1">
        <f>$F$54/1</f>
        <v>155</v>
      </c>
      <c r="I54" s="1">
        <v>0</v>
      </c>
      <c r="J54" s="1">
        <v>0</v>
      </c>
      <c r="K54" s="1">
        <v>0</v>
      </c>
      <c r="L54" s="1">
        <v>0</v>
      </c>
      <c r="M54" s="1">
        <v>155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</row>
    <row r="55" spans="1:22" x14ac:dyDescent="0.25">
      <c r="A55" s="1">
        <v>17</v>
      </c>
      <c r="B55" t="s">
        <v>53</v>
      </c>
      <c r="C55" t="s">
        <v>55</v>
      </c>
      <c r="D55" s="1" t="s">
        <v>25</v>
      </c>
      <c r="E55" s="1" t="s">
        <v>25</v>
      </c>
      <c r="F55" s="1">
        <f>SUM($I$55,$K$55,$M$55,$O$55,$Q$55,$S$55,$U$55)</f>
        <v>138</v>
      </c>
      <c r="G55" s="1">
        <f>SUM($J$55,$L$55,$N$55,$P$55,$R$55,$T$55,$V$55)</f>
        <v>0</v>
      </c>
      <c r="H55" s="1">
        <f>$F$55/1</f>
        <v>138</v>
      </c>
      <c r="I55" s="1">
        <v>0</v>
      </c>
      <c r="J55" s="1">
        <v>0</v>
      </c>
      <c r="K55" s="1">
        <v>0</v>
      </c>
      <c r="L55" s="1">
        <v>0</v>
      </c>
      <c r="M55" s="1">
        <v>138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</row>
    <row r="56" spans="1:22" x14ac:dyDescent="0.25">
      <c r="A56" s="1">
        <v>18</v>
      </c>
      <c r="B56" t="s">
        <v>21</v>
      </c>
      <c r="C56" t="s">
        <v>24</v>
      </c>
      <c r="D56" s="1" t="s">
        <v>25</v>
      </c>
      <c r="E56" s="1" t="s">
        <v>25</v>
      </c>
      <c r="F56" s="1">
        <f>SUM($I$56,$K$56,$M$56,$O$56,$Q$56,$S$56,$U$56)</f>
        <v>257</v>
      </c>
      <c r="G56" s="1">
        <f>SUM($J$56,$L$56,$N$56,$P$56,$R$56,$T$56,$V$56)</f>
        <v>7</v>
      </c>
      <c r="H56" s="1">
        <f>$F$56/1</f>
        <v>257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257</v>
      </c>
      <c r="P56" s="1">
        <v>7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</row>
    <row r="57" spans="1:22" x14ac:dyDescent="0.25">
      <c r="A57" s="1"/>
      <c r="D57" s="1"/>
      <c r="E57" s="1"/>
      <c r="H57" s="1"/>
    </row>
    <row r="58" spans="1:22" x14ac:dyDescent="0.25">
      <c r="A58" s="1"/>
      <c r="E58" s="1"/>
    </row>
    <row r="59" spans="1:22" x14ac:dyDescent="0.25">
      <c r="A59" s="1"/>
      <c r="E59" s="1"/>
    </row>
    <row r="60" spans="1:22" x14ac:dyDescent="0.25">
      <c r="A60" s="1"/>
    </row>
    <row r="63" spans="1:22" x14ac:dyDescent="0.25">
      <c r="A63" s="1" t="s">
        <v>7</v>
      </c>
      <c r="B63" s="40" t="s">
        <v>1</v>
      </c>
      <c r="C63" s="40" t="s">
        <v>2</v>
      </c>
      <c r="D63" s="40" t="s">
        <v>3</v>
      </c>
      <c r="E63" s="40" t="s">
        <v>4</v>
      </c>
      <c r="F63" s="40" t="s">
        <v>5</v>
      </c>
      <c r="G63" s="40" t="s">
        <v>6</v>
      </c>
      <c r="H63" s="40" t="s">
        <v>8</v>
      </c>
      <c r="I63" s="40" t="s">
        <v>27</v>
      </c>
      <c r="J63" s="40" t="s">
        <v>9</v>
      </c>
      <c r="K63" s="40" t="s">
        <v>28</v>
      </c>
      <c r="L63" s="40" t="s">
        <v>9</v>
      </c>
      <c r="M63" s="40" t="s">
        <v>29</v>
      </c>
      <c r="N63" s="40" t="s">
        <v>9</v>
      </c>
      <c r="O63" s="40" t="s">
        <v>30</v>
      </c>
      <c r="P63" s="40" t="s">
        <v>9</v>
      </c>
      <c r="Q63" s="40" t="s">
        <v>31</v>
      </c>
      <c r="R63" s="40" t="s">
        <v>9</v>
      </c>
      <c r="S63" s="40" t="s">
        <v>60</v>
      </c>
      <c r="T63" s="40" t="s">
        <v>9</v>
      </c>
      <c r="U63" s="1" t="s">
        <v>61</v>
      </c>
      <c r="V63" s="1" t="s">
        <v>9</v>
      </c>
    </row>
    <row r="64" spans="1:22" x14ac:dyDescent="0.25">
      <c r="A64" s="1">
        <v>1</v>
      </c>
      <c r="B64" s="1" t="s">
        <v>23</v>
      </c>
      <c r="C64" s="1" t="s">
        <v>15</v>
      </c>
      <c r="D64" s="1" t="s">
        <v>57</v>
      </c>
      <c r="E64" s="1" t="s">
        <v>26</v>
      </c>
      <c r="F64" s="1">
        <f>SUM($I$64,$S$64,$M$64,$O$64,$Q$64,$S$64,$U$64)</f>
        <v>799</v>
      </c>
      <c r="G64" s="1">
        <f>SUM($J$64,$L$64,$N$64,$P$64,$R$64,$T$64,$V$64)</f>
        <v>70</v>
      </c>
      <c r="H64" s="1">
        <f>$F$64/6</f>
        <v>133.16666666666666</v>
      </c>
      <c r="I64" s="1">
        <v>118</v>
      </c>
      <c r="J64" s="1">
        <v>10</v>
      </c>
      <c r="K64" s="1">
        <v>124</v>
      </c>
      <c r="L64" s="1">
        <v>10</v>
      </c>
      <c r="M64" s="1">
        <v>114</v>
      </c>
      <c r="N64" s="1">
        <v>10</v>
      </c>
      <c r="O64" s="1">
        <v>121</v>
      </c>
      <c r="P64" s="1">
        <v>10</v>
      </c>
      <c r="Q64" s="1">
        <v>118</v>
      </c>
      <c r="R64" s="1">
        <v>10</v>
      </c>
      <c r="S64" s="1">
        <v>109</v>
      </c>
      <c r="T64" s="1">
        <v>10</v>
      </c>
      <c r="U64" s="1">
        <v>110</v>
      </c>
      <c r="V64" s="1">
        <v>10</v>
      </c>
    </row>
    <row r="65" spans="1:22" x14ac:dyDescent="0.25">
      <c r="A65" s="1">
        <v>2</v>
      </c>
      <c r="B65" s="1" t="s">
        <v>16</v>
      </c>
      <c r="C65" s="1" t="s">
        <v>11</v>
      </c>
      <c r="D65" s="1" t="s">
        <v>25</v>
      </c>
      <c r="E65" s="1" t="s">
        <v>25</v>
      </c>
      <c r="F65" s="1">
        <f>SUM($I$65,$K$65,$M$65,$O$65,$Q$65,$S$65,$U$65)</f>
        <v>209</v>
      </c>
      <c r="G65" s="1">
        <f>SUM($J$65,$L$65,$N$65,$P$65,$R$65,$T$65,$V$65)</f>
        <v>16</v>
      </c>
      <c r="H65" s="1">
        <f>$F$65/2</f>
        <v>104.5</v>
      </c>
      <c r="I65" s="1">
        <v>105</v>
      </c>
      <c r="J65" s="1">
        <v>9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104</v>
      </c>
      <c r="T65" s="1">
        <v>7</v>
      </c>
      <c r="U65" s="1">
        <v>0</v>
      </c>
      <c r="V65" s="1">
        <v>0</v>
      </c>
    </row>
    <row r="66" spans="1:22" x14ac:dyDescent="0.25">
      <c r="A66" s="1">
        <v>3</v>
      </c>
      <c r="B66" s="1" t="s">
        <v>17</v>
      </c>
      <c r="C66" s="1" t="s">
        <v>18</v>
      </c>
      <c r="D66" s="1" t="s">
        <v>25</v>
      </c>
      <c r="E66" s="1" t="s">
        <v>25</v>
      </c>
      <c r="F66" s="1">
        <f>SUM($I$66,$K$66,$M$66,$O$66,$Q$66,$S$66,$U$66)</f>
        <v>710</v>
      </c>
      <c r="G66" s="1">
        <f>SUM($J$66,$L$66,$N$66,$P$66,$R$66,$T$66,$V$66)</f>
        <v>53</v>
      </c>
      <c r="H66" s="1">
        <f>$F$66/6</f>
        <v>118.33333333333333</v>
      </c>
      <c r="I66" s="1">
        <v>100</v>
      </c>
      <c r="J66" s="1">
        <v>8</v>
      </c>
      <c r="K66" s="1">
        <v>93</v>
      </c>
      <c r="L66" s="1">
        <v>7</v>
      </c>
      <c r="M66" s="1">
        <v>102</v>
      </c>
      <c r="N66" s="1">
        <v>7</v>
      </c>
      <c r="O66" s="1">
        <v>105</v>
      </c>
      <c r="P66" s="1">
        <v>8</v>
      </c>
      <c r="Q66" s="1">
        <v>103</v>
      </c>
      <c r="R66" s="1">
        <v>8</v>
      </c>
      <c r="S66" s="1">
        <v>103</v>
      </c>
      <c r="T66" s="1">
        <v>6</v>
      </c>
      <c r="U66" s="1">
        <v>104</v>
      </c>
      <c r="V66" s="1">
        <v>9</v>
      </c>
    </row>
    <row r="67" spans="1:22" x14ac:dyDescent="0.25">
      <c r="A67" s="1">
        <v>4</v>
      </c>
      <c r="B67" s="1" t="s">
        <v>56</v>
      </c>
      <c r="C67" s="1" t="s">
        <v>11</v>
      </c>
      <c r="D67" s="1" t="s">
        <v>25</v>
      </c>
      <c r="E67" s="1" t="s">
        <v>25</v>
      </c>
      <c r="F67" s="1">
        <f>SUM($I$67,$K$67,$M$67,$O$67,$Q$67,$S$67,$U$67)</f>
        <v>775</v>
      </c>
      <c r="G67" s="1">
        <f>SUM($J$67,$L$67,$N$67,$P$67,$R$67,$T$67,$V$67)</f>
        <v>59</v>
      </c>
      <c r="H67" s="1">
        <f>$F$67/5</f>
        <v>155</v>
      </c>
      <c r="I67" s="1">
        <v>99</v>
      </c>
      <c r="J67" s="1">
        <v>7</v>
      </c>
      <c r="K67" s="1">
        <v>124</v>
      </c>
      <c r="L67" s="1">
        <v>9</v>
      </c>
      <c r="M67" s="1">
        <v>113</v>
      </c>
      <c r="N67" s="1">
        <v>9</v>
      </c>
      <c r="O67" s="1">
        <v>118</v>
      </c>
      <c r="P67" s="1">
        <v>9</v>
      </c>
      <c r="Q67" s="1">
        <v>115</v>
      </c>
      <c r="R67" s="1">
        <v>9</v>
      </c>
      <c r="S67" s="1">
        <v>104</v>
      </c>
      <c r="T67" s="1">
        <v>8</v>
      </c>
      <c r="U67" s="1">
        <v>102</v>
      </c>
      <c r="V67" s="1">
        <v>8</v>
      </c>
    </row>
    <row r="68" spans="1:22" x14ac:dyDescent="0.25">
      <c r="A68" s="1">
        <v>5</v>
      </c>
      <c r="B68" s="1" t="s">
        <v>14</v>
      </c>
      <c r="C68" s="1" t="s">
        <v>15</v>
      </c>
      <c r="D68" s="1" t="s">
        <v>25</v>
      </c>
      <c r="E68" s="1" t="s">
        <v>25</v>
      </c>
      <c r="F68" s="1">
        <f>SUM($I$68,$K$68,$M$68,$O$68,$Q$68,$S$68,$U$68)</f>
        <v>618</v>
      </c>
      <c r="G68" s="1">
        <f>SUM($J$68,$L$68,$N$68,$P$68,$R$68,$T$68,$V$68)</f>
        <v>45</v>
      </c>
      <c r="H68" s="1">
        <f>$F$68/5</f>
        <v>123.6</v>
      </c>
      <c r="I68" s="1">
        <v>0</v>
      </c>
      <c r="J68" s="1">
        <v>0</v>
      </c>
      <c r="K68" s="1">
        <v>113</v>
      </c>
      <c r="L68" s="1">
        <v>8</v>
      </c>
      <c r="M68" s="1">
        <v>110</v>
      </c>
      <c r="N68" s="1">
        <v>8</v>
      </c>
      <c r="O68" s="1">
        <v>101</v>
      </c>
      <c r="P68" s="1">
        <v>7</v>
      </c>
      <c r="Q68" s="1">
        <v>94</v>
      </c>
      <c r="R68" s="1">
        <v>6</v>
      </c>
      <c r="S68" s="1">
        <v>106</v>
      </c>
      <c r="T68" s="1">
        <v>9</v>
      </c>
      <c r="U68" s="1">
        <v>94</v>
      </c>
      <c r="V68" s="1">
        <v>7</v>
      </c>
    </row>
    <row r="69" spans="1:22" x14ac:dyDescent="0.25">
      <c r="A69" s="1">
        <v>6</v>
      </c>
      <c r="B69" s="1" t="s">
        <v>38</v>
      </c>
      <c r="C69" s="1" t="s">
        <v>18</v>
      </c>
      <c r="D69" s="1" t="s">
        <v>25</v>
      </c>
      <c r="E69" s="1" t="s">
        <v>25</v>
      </c>
      <c r="F69" s="1">
        <f>SUM($I$69,$K$69,$M$69,$O$69,$Q$69,$S$69,$U$69)</f>
        <v>179</v>
      </c>
      <c r="G69" s="1">
        <f>SUM($J$69,$L$69,$N$69,$P$69,$R$69,$T$69,$V$69)</f>
        <v>12</v>
      </c>
      <c r="H69" s="1">
        <f>$F$69/2</f>
        <v>89.5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97</v>
      </c>
      <c r="R69" s="1">
        <v>7</v>
      </c>
      <c r="S69" s="1">
        <v>82</v>
      </c>
      <c r="T69" s="1">
        <v>5</v>
      </c>
      <c r="U69" s="1">
        <v>0</v>
      </c>
      <c r="V69" s="1">
        <v>0</v>
      </c>
    </row>
    <row r="70" spans="1:22" x14ac:dyDescent="0.25">
      <c r="A70" s="1">
        <v>7</v>
      </c>
      <c r="B70" s="1"/>
      <c r="C70" s="1"/>
      <c r="D70" s="1"/>
      <c r="E70" s="1"/>
      <c r="F70" s="1"/>
      <c r="G70" s="1"/>
      <c r="H70" s="1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22" x14ac:dyDescent="0.25">
      <c r="A71" s="1">
        <v>8</v>
      </c>
      <c r="B71" s="1"/>
      <c r="C71" s="1"/>
      <c r="D71" s="1"/>
      <c r="E71" s="1"/>
      <c r="F71" s="1"/>
      <c r="G71" s="1"/>
      <c r="H71" s="1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22" x14ac:dyDescent="0.25">
      <c r="A72" s="1">
        <v>9</v>
      </c>
      <c r="B72" s="1"/>
      <c r="C72" s="1"/>
      <c r="D72" s="1"/>
      <c r="E72" s="1"/>
      <c r="F72" s="1"/>
      <c r="G72" s="1"/>
      <c r="H72" s="1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22" x14ac:dyDescent="0.25">
      <c r="A73" s="1">
        <v>10</v>
      </c>
      <c r="B73" s="1"/>
      <c r="C73" s="1"/>
      <c r="D73" s="1"/>
      <c r="E73" s="1"/>
      <c r="F73" s="1"/>
      <c r="G73" s="1"/>
      <c r="H73" s="1"/>
      <c r="I73" s="3"/>
      <c r="J73" s="3"/>
      <c r="K73" s="3"/>
      <c r="L73" s="3"/>
      <c r="M73" s="3"/>
      <c r="N73" s="3"/>
      <c r="O73" s="3"/>
      <c r="P73" s="3"/>
      <c r="Q73" s="3"/>
      <c r="R73" s="3"/>
    </row>
    <row r="79" spans="1:22" x14ac:dyDescent="0.25">
      <c r="A79" s="1" t="s">
        <v>7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8</v>
      </c>
      <c r="I79" s="1" t="s">
        <v>27</v>
      </c>
      <c r="J79" s="1" t="s">
        <v>9</v>
      </c>
      <c r="K79" s="1" t="s">
        <v>28</v>
      </c>
      <c r="L79" s="1" t="s">
        <v>9</v>
      </c>
      <c r="M79" s="1" t="s">
        <v>29</v>
      </c>
      <c r="N79" s="1" t="s">
        <v>9</v>
      </c>
      <c r="O79" s="1" t="s">
        <v>30</v>
      </c>
      <c r="P79" s="1" t="s">
        <v>9</v>
      </c>
      <c r="Q79" s="1" t="s">
        <v>31</v>
      </c>
      <c r="R79" s="1" t="s">
        <v>9</v>
      </c>
      <c r="S79" s="1" t="s">
        <v>60</v>
      </c>
      <c r="T79" s="1" t="s">
        <v>9</v>
      </c>
      <c r="U79" s="1" t="s">
        <v>61</v>
      </c>
      <c r="V79" s="1" t="s">
        <v>9</v>
      </c>
    </row>
    <row r="80" spans="1:22" x14ac:dyDescent="0.25">
      <c r="A80" s="1">
        <v>1</v>
      </c>
      <c r="B80" s="1"/>
      <c r="C80" s="1" t="s">
        <v>11</v>
      </c>
      <c r="D80" s="1"/>
      <c r="E80" s="1"/>
      <c r="F80" s="1">
        <f>SUM($I$80,$K$80,$M$80,$O$80,$Q$80,$S$80,$U$80)</f>
        <v>5819</v>
      </c>
      <c r="G80" s="1">
        <f>SUM($J$80,$L$80,$N$80,$P$80,$R$80,$T$80,$V$80)</f>
        <v>66</v>
      </c>
      <c r="H80" s="1">
        <f>$F$80/5</f>
        <v>1163.8</v>
      </c>
      <c r="I80" s="1">
        <v>837</v>
      </c>
      <c r="J80" s="1">
        <v>10</v>
      </c>
      <c r="K80" s="1">
        <v>793</v>
      </c>
      <c r="L80" s="1">
        <v>8</v>
      </c>
      <c r="M80" s="1">
        <v>844</v>
      </c>
      <c r="N80" s="1">
        <v>10</v>
      </c>
      <c r="O80" s="1">
        <v>841</v>
      </c>
      <c r="P80" s="1">
        <v>10</v>
      </c>
      <c r="Q80" s="1">
        <v>847</v>
      </c>
      <c r="R80" s="1">
        <v>10</v>
      </c>
      <c r="S80" s="1">
        <v>848</v>
      </c>
      <c r="T80" s="1">
        <v>10</v>
      </c>
      <c r="U80" s="1">
        <v>809</v>
      </c>
      <c r="V80" s="1">
        <v>8</v>
      </c>
    </row>
    <row r="81" spans="1:22" x14ac:dyDescent="0.25">
      <c r="A81" s="1">
        <v>2</v>
      </c>
      <c r="B81" s="1"/>
      <c r="C81" s="1" t="s">
        <v>15</v>
      </c>
      <c r="D81" s="1"/>
      <c r="E81" s="1"/>
      <c r="F81" s="1">
        <f>SUM($I$81,$K$81,$M$81,$O$81,$Q$81,$S$81,$U$81)</f>
        <v>5645</v>
      </c>
      <c r="G81" s="1">
        <f>SUM($J$81,$L$81,$N$81,$P$81,$R$81,$T$81,$V$81)</f>
        <v>62</v>
      </c>
      <c r="H81" s="1">
        <f>$F$81/5</f>
        <v>1129</v>
      </c>
      <c r="I81" s="1">
        <v>781</v>
      </c>
      <c r="J81" s="1">
        <v>9</v>
      </c>
      <c r="K81" s="1">
        <v>817</v>
      </c>
      <c r="L81" s="1">
        <v>10</v>
      </c>
      <c r="M81" s="1">
        <v>811</v>
      </c>
      <c r="N81" s="1">
        <v>9</v>
      </c>
      <c r="O81" s="1">
        <v>793</v>
      </c>
      <c r="P81" s="1">
        <v>8</v>
      </c>
      <c r="Q81" s="1">
        <v>814</v>
      </c>
      <c r="R81" s="1">
        <v>8</v>
      </c>
      <c r="S81" s="1">
        <v>815</v>
      </c>
      <c r="T81" s="1">
        <v>8</v>
      </c>
      <c r="U81" s="1">
        <v>814</v>
      </c>
      <c r="V81" s="1">
        <v>10</v>
      </c>
    </row>
    <row r="82" spans="1:22" x14ac:dyDescent="0.25">
      <c r="A82" s="1">
        <v>3</v>
      </c>
      <c r="B82" s="1"/>
      <c r="C82" s="1" t="s">
        <v>18</v>
      </c>
      <c r="D82" s="1"/>
      <c r="E82" s="1"/>
      <c r="F82" s="1">
        <f>SUM($I$82,$K$82,$M$82,$O$82,$Q$82,$S$82,$U$82)</f>
        <v>5646</v>
      </c>
      <c r="G82" s="1">
        <f>SUM($J$82,$L$82,$N$82,$P$82,$R$82,$T$82,$V$82)</f>
        <v>61</v>
      </c>
      <c r="H82" s="1">
        <f>$F$82/5</f>
        <v>1129.2</v>
      </c>
      <c r="I82" s="1">
        <v>778</v>
      </c>
      <c r="J82" s="1">
        <v>8</v>
      </c>
      <c r="K82" s="1">
        <v>802</v>
      </c>
      <c r="L82" s="1">
        <v>9</v>
      </c>
      <c r="M82" s="1">
        <v>803</v>
      </c>
      <c r="N82" s="1">
        <v>8</v>
      </c>
      <c r="O82" s="1">
        <v>817</v>
      </c>
      <c r="P82" s="1">
        <v>9</v>
      </c>
      <c r="Q82" s="1">
        <v>815</v>
      </c>
      <c r="R82" s="1">
        <v>9</v>
      </c>
      <c r="S82" s="1">
        <v>818</v>
      </c>
      <c r="T82" s="1">
        <v>9</v>
      </c>
      <c r="U82" s="1">
        <v>813</v>
      </c>
      <c r="V82" s="1">
        <v>9</v>
      </c>
    </row>
    <row r="83" spans="1:22" x14ac:dyDescent="0.25">
      <c r="A83" s="1">
        <v>4</v>
      </c>
      <c r="B83" s="1"/>
      <c r="C83" s="1" t="s">
        <v>24</v>
      </c>
      <c r="D83" s="1"/>
      <c r="E83" s="1"/>
      <c r="F83" s="1">
        <f>SUM($I$83,$K$83,$M$83,$O$83,$Q$83,$S$83,$U$83)</f>
        <v>0</v>
      </c>
      <c r="G83" s="1">
        <f>SUM($J$83,$L$83,$N$83,$P$83,$R$83,$T$83,$V$83)</f>
        <v>0</v>
      </c>
      <c r="H83" s="1">
        <f>$F$83/5</f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</row>
    <row r="84" spans="1:22" x14ac:dyDescent="0.25">
      <c r="A84" s="1">
        <v>5</v>
      </c>
      <c r="B84" s="1"/>
      <c r="C84" s="1"/>
      <c r="D84" s="1"/>
      <c r="E84" s="1"/>
      <c r="F84" s="1"/>
      <c r="G84" s="1"/>
      <c r="H84" s="1"/>
    </row>
    <row r="103" spans="1:10" ht="15.75" thickBot="1" x14ac:dyDescent="0.3"/>
    <row r="104" spans="1:10" ht="15.75" thickBot="1" x14ac:dyDescent="0.3">
      <c r="A104" s="8" t="s">
        <v>58</v>
      </c>
      <c r="B104" s="9"/>
      <c r="C104" s="9"/>
      <c r="D104" s="9"/>
      <c r="E104" s="9"/>
      <c r="F104" s="9"/>
      <c r="G104" s="9"/>
      <c r="H104" s="10"/>
      <c r="I104" s="11"/>
      <c r="J104" s="12"/>
    </row>
    <row r="105" spans="1:10" ht="15.75" thickBot="1" x14ac:dyDescent="0.3">
      <c r="A105" s="43" t="s">
        <v>7</v>
      </c>
      <c r="B105" s="44" t="s">
        <v>1</v>
      </c>
      <c r="C105" s="44" t="s">
        <v>2</v>
      </c>
      <c r="D105" s="44" t="s">
        <v>3</v>
      </c>
      <c r="E105" s="44" t="s">
        <v>4</v>
      </c>
      <c r="F105" s="44" t="s">
        <v>5</v>
      </c>
      <c r="G105" s="44" t="s">
        <v>6</v>
      </c>
      <c r="H105" s="44" t="s">
        <v>8</v>
      </c>
      <c r="I105" s="1" t="s">
        <v>61</v>
      </c>
      <c r="J105" s="45" t="s">
        <v>9</v>
      </c>
    </row>
    <row r="106" spans="1:10" x14ac:dyDescent="0.25">
      <c r="A106" s="41">
        <v>1</v>
      </c>
      <c r="B106" s="32" t="s">
        <v>13</v>
      </c>
      <c r="C106" s="33" t="s">
        <v>11</v>
      </c>
      <c r="D106" s="34" t="s">
        <v>25</v>
      </c>
      <c r="E106" s="34" t="s">
        <v>25</v>
      </c>
      <c r="F106" s="34">
        <f>SUM($I$4,$K$4,$M$4,$O$4,$Q$4,$S$4,$U$4)</f>
        <v>1827</v>
      </c>
      <c r="G106" s="34">
        <f>SUM($J$4,$L$4,$N$4,$P$4,$R$4,$T$4,$V$4)</f>
        <v>60</v>
      </c>
      <c r="H106" s="34">
        <f>$F$4/7</f>
        <v>261</v>
      </c>
      <c r="I106" s="34">
        <v>257</v>
      </c>
      <c r="J106" s="35">
        <v>10</v>
      </c>
    </row>
    <row r="107" spans="1:10" x14ac:dyDescent="0.25">
      <c r="A107" s="38">
        <v>2</v>
      </c>
      <c r="B107" s="36" t="s">
        <v>10</v>
      </c>
      <c r="C107" s="4" t="s">
        <v>11</v>
      </c>
      <c r="D107" s="5" t="s">
        <v>12</v>
      </c>
      <c r="E107" s="5" t="s">
        <v>26</v>
      </c>
      <c r="F107" s="5">
        <f>SUM($I$3,$K$3,$M$3,$O$3,$Q$3,$S$3,$U$3)</f>
        <v>1661</v>
      </c>
      <c r="G107" s="5">
        <f>SUM($J$3,$L$3,$N$3,$P$3,$R$3,$T$3,$V$3)</f>
        <v>60</v>
      </c>
      <c r="H107" s="5">
        <f>$F$3/6</f>
        <v>276.83333333333331</v>
      </c>
      <c r="I107" s="5">
        <v>0</v>
      </c>
      <c r="J107" s="15">
        <v>0</v>
      </c>
    </row>
    <row r="108" spans="1:10" x14ac:dyDescent="0.25">
      <c r="A108" s="38">
        <v>3</v>
      </c>
      <c r="B108" s="36" t="s">
        <v>14</v>
      </c>
      <c r="C108" s="4" t="s">
        <v>15</v>
      </c>
      <c r="D108" s="5" t="s">
        <v>25</v>
      </c>
      <c r="E108" s="5" t="s">
        <v>25</v>
      </c>
      <c r="F108" s="5">
        <f>SUM($I$5,$K$5,$M$5,$O$5,$Q$5,$S$5,$U$5)</f>
        <v>1781</v>
      </c>
      <c r="G108" s="5">
        <f>SUM($J$5,$L$5,$N$5,$P$5,$R$5,$T$5,$V$5)</f>
        <v>53</v>
      </c>
      <c r="H108" s="5">
        <f>$F$5/7</f>
        <v>254.42857142857142</v>
      </c>
      <c r="I108" s="5">
        <v>253</v>
      </c>
      <c r="J108" s="15">
        <v>9</v>
      </c>
    </row>
    <row r="109" spans="1:10" x14ac:dyDescent="0.25">
      <c r="A109" s="38">
        <v>4</v>
      </c>
      <c r="B109" s="36" t="s">
        <v>19</v>
      </c>
      <c r="C109" s="4" t="s">
        <v>11</v>
      </c>
      <c r="D109" s="5" t="s">
        <v>25</v>
      </c>
      <c r="E109" s="5" t="s">
        <v>25</v>
      </c>
      <c r="F109" s="5">
        <f>SUM($I$8,$K$8,$M$8,$O$8,$Q$8,$S$8,$U$8)</f>
        <v>1302</v>
      </c>
      <c r="G109" s="5">
        <f>SUM($J$8,$L$8,$N$8,$P$8,$R$8,$T$8,$V$8)</f>
        <v>42</v>
      </c>
      <c r="H109" s="5">
        <f>$F$8/5</f>
        <v>260.39999999999998</v>
      </c>
      <c r="I109" s="5">
        <v>0</v>
      </c>
      <c r="J109" s="15">
        <v>0</v>
      </c>
    </row>
    <row r="110" spans="1:10" x14ac:dyDescent="0.25">
      <c r="A110" s="38">
        <v>5</v>
      </c>
      <c r="B110" s="36" t="s">
        <v>17</v>
      </c>
      <c r="C110" s="4" t="s">
        <v>18</v>
      </c>
      <c r="D110" s="5" t="s">
        <v>25</v>
      </c>
      <c r="E110" s="5" t="s">
        <v>25</v>
      </c>
      <c r="F110" s="5">
        <f>SUM($I$7,$K$7,$M$7,$O$7,$S$7,$U$7,)</f>
        <v>1402</v>
      </c>
      <c r="G110" s="5">
        <f>SUM($J$7,$L$7,$N$7,$P$7,$R$7,$T$7,$V$7)</f>
        <v>35</v>
      </c>
      <c r="H110" s="5">
        <f>$F$7/7</f>
        <v>234.71428571428572</v>
      </c>
      <c r="I110" s="5">
        <v>237</v>
      </c>
      <c r="J110" s="15">
        <v>7</v>
      </c>
    </row>
    <row r="111" spans="1:10" x14ac:dyDescent="0.25">
      <c r="A111" s="38">
        <v>6</v>
      </c>
      <c r="B111" s="36" t="s">
        <v>23</v>
      </c>
      <c r="C111" s="4" t="s">
        <v>15</v>
      </c>
      <c r="D111" s="5" t="s">
        <v>25</v>
      </c>
      <c r="E111" s="5" t="s">
        <v>25</v>
      </c>
      <c r="F111" s="5">
        <f>SUM($I$12,$K$12,$M$12,$O$12,$Q$12,$S$12,$U$12)</f>
        <v>1391</v>
      </c>
      <c r="G111" s="5">
        <f>SUM($J$12,$L$12,$N$12,$P$12,$R$12,$T$12,$V$12)</f>
        <v>27</v>
      </c>
      <c r="H111" s="5">
        <f>$F$12/6</f>
        <v>231.83333333333334</v>
      </c>
      <c r="I111" s="5">
        <v>215</v>
      </c>
      <c r="J111" s="15">
        <v>6</v>
      </c>
    </row>
    <row r="112" spans="1:10" x14ac:dyDescent="0.25">
      <c r="A112" s="38">
        <v>7</v>
      </c>
      <c r="B112" s="36" t="s">
        <v>37</v>
      </c>
      <c r="C112" s="4" t="s">
        <v>15</v>
      </c>
      <c r="D112" s="5" t="s">
        <v>25</v>
      </c>
      <c r="E112" s="5" t="s">
        <v>25</v>
      </c>
      <c r="F112" s="5">
        <f>SUM($I$13,$K$13,$M$13,$O$13,$Q$13,$S$13,$U$13)</f>
        <v>733</v>
      </c>
      <c r="G112" s="5">
        <f>SUM($J$13,$L$13,$N$13,$P$13,$R$13,$T$13,$V$13)</f>
        <v>19</v>
      </c>
      <c r="H112" s="5">
        <f>$F$13/3</f>
        <v>244.33333333333334</v>
      </c>
      <c r="I112" s="5">
        <v>248</v>
      </c>
      <c r="J112" s="15">
        <v>8</v>
      </c>
    </row>
    <row r="113" spans="1:10" x14ac:dyDescent="0.25">
      <c r="A113" s="38">
        <v>8</v>
      </c>
      <c r="B113" s="36" t="s">
        <v>20</v>
      </c>
      <c r="C113" s="4" t="s">
        <v>18</v>
      </c>
      <c r="D113" s="5" t="s">
        <v>25</v>
      </c>
      <c r="E113" s="5" t="s">
        <v>25</v>
      </c>
      <c r="F113" s="5">
        <f>SUM($I$9,$K$9,$M$9,$O$9,$Q$9,$S$9,$U$9)</f>
        <v>736</v>
      </c>
      <c r="G113" s="5">
        <f>SUM($J$9,$L$9,$N$9,$P$9,$R$9,$T$9,$V$9)</f>
        <v>18</v>
      </c>
      <c r="H113" s="5">
        <f>$F$9/3</f>
        <v>245.33333333333334</v>
      </c>
      <c r="I113" s="5">
        <v>0</v>
      </c>
      <c r="J113" s="15">
        <v>0</v>
      </c>
    </row>
    <row r="114" spans="1:10" x14ac:dyDescent="0.25">
      <c r="A114" s="38">
        <v>9</v>
      </c>
      <c r="B114" s="36" t="s">
        <v>16</v>
      </c>
      <c r="C114" s="4" t="s">
        <v>11</v>
      </c>
      <c r="D114" s="5" t="s">
        <v>25</v>
      </c>
      <c r="E114" s="5" t="s">
        <v>25</v>
      </c>
      <c r="F114" s="5">
        <f>SUM($I$6,$K$6,$M$6,$O$6,$Q$6,$S$6,$U$6)</f>
        <v>484</v>
      </c>
      <c r="G114" s="5">
        <f>SUM($J$6,$L$6,$N$6,$P$6,$R$6,$T$6,$V$6)</f>
        <v>10</v>
      </c>
      <c r="H114" s="5">
        <f>$F$6/2</f>
        <v>242</v>
      </c>
      <c r="I114" s="5">
        <v>0</v>
      </c>
      <c r="J114" s="15">
        <v>0</v>
      </c>
    </row>
    <row r="115" spans="1:10" x14ac:dyDescent="0.25">
      <c r="A115" s="38">
        <v>10</v>
      </c>
      <c r="B115" s="36" t="s">
        <v>42</v>
      </c>
      <c r="C115" s="4" t="s">
        <v>15</v>
      </c>
      <c r="D115" s="5" t="s">
        <v>25</v>
      </c>
      <c r="E115" s="5" t="s">
        <v>25</v>
      </c>
      <c r="F115" s="5">
        <f>SUM($I$14,$K$14,$M$14,$O$14,$Q$14,$S$14,$U$14)</f>
        <v>152</v>
      </c>
      <c r="G115" s="5">
        <f>SUM($J$14,$L$14,$N$14,$P$14,$R$14,$T$14,$V$14)</f>
        <v>5</v>
      </c>
      <c r="H115" s="5">
        <f>$F$14/1</f>
        <v>152</v>
      </c>
      <c r="I115" s="5">
        <v>152</v>
      </c>
      <c r="J115" s="15">
        <v>5</v>
      </c>
    </row>
    <row r="116" spans="1:10" x14ac:dyDescent="0.25">
      <c r="A116" s="38">
        <v>11</v>
      </c>
      <c r="B116" s="36" t="s">
        <v>21</v>
      </c>
      <c r="C116" s="4" t="s">
        <v>24</v>
      </c>
      <c r="D116" s="5" t="s">
        <v>25</v>
      </c>
      <c r="E116" s="5" t="s">
        <v>25</v>
      </c>
      <c r="F116" s="5">
        <f>SUM($I$10,$K$10,$M$10,$O$10,$Q$10,$S$10,$U$10)</f>
        <v>240</v>
      </c>
      <c r="G116" s="5">
        <f>SUM($J$10,$L$10,$N$10,$P$10,$R$10,$T$10,$V$10)</f>
        <v>5</v>
      </c>
      <c r="H116" s="5">
        <f>$F$10/1</f>
        <v>240</v>
      </c>
      <c r="I116" s="5">
        <v>0</v>
      </c>
      <c r="J116" s="15">
        <v>0</v>
      </c>
    </row>
    <row r="117" spans="1:10" x14ac:dyDescent="0.25">
      <c r="A117" s="38">
        <v>12</v>
      </c>
      <c r="B117" s="36" t="s">
        <v>43</v>
      </c>
      <c r="C117" s="4" t="s">
        <v>15</v>
      </c>
      <c r="D117" s="5" t="s">
        <v>25</v>
      </c>
      <c r="E117" s="5" t="s">
        <v>25</v>
      </c>
      <c r="F117" s="5">
        <f>SUM($I$15,$K$15,$M$15,$O$15,$Q$15,$S$15,$U$15)</f>
        <v>144</v>
      </c>
      <c r="G117" s="5">
        <f>SUM($J$15,$L$15,$N$15,$P$15,$R$15,$T$15,$V$15)</f>
        <v>4</v>
      </c>
      <c r="H117" s="5">
        <f>$F$15/1</f>
        <v>144</v>
      </c>
      <c r="I117" s="5">
        <v>144</v>
      </c>
      <c r="J117" s="15">
        <v>4</v>
      </c>
    </row>
    <row r="118" spans="1:10" x14ac:dyDescent="0.25">
      <c r="A118" s="38">
        <v>13</v>
      </c>
      <c r="B118" s="36" t="s">
        <v>22</v>
      </c>
      <c r="C118" s="4" t="s">
        <v>18</v>
      </c>
      <c r="D118" s="5" t="s">
        <v>25</v>
      </c>
      <c r="E118" s="5" t="s">
        <v>25</v>
      </c>
      <c r="F118" s="5">
        <f>SUM($I$11,$K$11,$M$11,$O$11,$Q$11,$S$11,$U$11)</f>
        <v>196</v>
      </c>
      <c r="G118" s="5">
        <f>SUM($J$11,$L$11,$N$11,$P$11,$R$11,$T$11,$V$11)</f>
        <v>2</v>
      </c>
      <c r="H118" s="5">
        <f>$F$11/1</f>
        <v>196</v>
      </c>
      <c r="I118" s="5">
        <v>0</v>
      </c>
      <c r="J118" s="15">
        <v>0</v>
      </c>
    </row>
    <row r="119" spans="1:10" x14ac:dyDescent="0.25">
      <c r="A119" s="38">
        <v>14</v>
      </c>
      <c r="B119" s="36"/>
      <c r="C119" s="4"/>
      <c r="D119" s="4"/>
      <c r="E119" s="4"/>
      <c r="F119" s="4"/>
      <c r="G119" s="4"/>
      <c r="H119" s="4"/>
      <c r="I119" s="5"/>
      <c r="J119" s="15"/>
    </row>
    <row r="120" spans="1:10" x14ac:dyDescent="0.25">
      <c r="A120" s="46"/>
      <c r="B120" s="36"/>
      <c r="C120" s="4"/>
      <c r="D120" s="5"/>
      <c r="E120" s="5"/>
      <c r="F120" s="5"/>
      <c r="G120" s="5"/>
      <c r="H120" s="5"/>
      <c r="I120" s="5"/>
      <c r="J120" s="15"/>
    </row>
    <row r="121" spans="1:10" ht="15.75" thickBot="1" x14ac:dyDescent="0.3">
      <c r="A121" s="38"/>
      <c r="B121" s="37"/>
      <c r="C121" s="17"/>
      <c r="D121" s="18"/>
      <c r="E121" s="18"/>
      <c r="F121" s="18"/>
      <c r="G121" s="18"/>
      <c r="H121" s="18"/>
      <c r="I121" s="18"/>
      <c r="J121" s="19"/>
    </row>
    <row r="122" spans="1:10" ht="15.75" thickBot="1" x14ac:dyDescent="0.3">
      <c r="A122" s="47"/>
      <c r="B122" s="31"/>
      <c r="C122" s="31"/>
      <c r="D122" s="31"/>
      <c r="E122" s="31"/>
      <c r="F122" s="30"/>
      <c r="G122" s="30"/>
      <c r="H122" s="30"/>
      <c r="I122" s="30"/>
      <c r="J122" s="30"/>
    </row>
    <row r="123" spans="1:10" ht="15.75" thickBot="1" x14ac:dyDescent="0.3">
      <c r="A123" s="24" t="s">
        <v>7</v>
      </c>
      <c r="B123" s="25" t="s">
        <v>1</v>
      </c>
      <c r="C123" s="25" t="s">
        <v>2</v>
      </c>
      <c r="D123" s="25" t="s">
        <v>3</v>
      </c>
      <c r="E123" s="25" t="s">
        <v>4</v>
      </c>
      <c r="F123" s="25" t="s">
        <v>5</v>
      </c>
      <c r="G123" s="25" t="s">
        <v>6</v>
      </c>
      <c r="H123" s="25" t="s">
        <v>8</v>
      </c>
      <c r="I123" s="1" t="s">
        <v>61</v>
      </c>
      <c r="J123" s="26" t="s">
        <v>9</v>
      </c>
    </row>
    <row r="124" spans="1:10" ht="15.75" thickBot="1" x14ac:dyDescent="0.3">
      <c r="A124" s="39">
        <v>1</v>
      </c>
      <c r="B124" s="4" t="s">
        <v>13</v>
      </c>
      <c r="C124" s="4" t="s">
        <v>11</v>
      </c>
      <c r="D124" s="5" t="s">
        <v>25</v>
      </c>
      <c r="E124" s="5" t="s">
        <v>25</v>
      </c>
      <c r="F124" s="5">
        <f>SUM($I$20,$K$20,$M$20,$O$20,$Q$20,$S$20,$U$20)</f>
        <v>1940</v>
      </c>
      <c r="G124" s="5">
        <f>SUM($J$20,$L$20,$N$20,$P$20,$R$20,$T$20,$V$20)</f>
        <v>63</v>
      </c>
      <c r="H124" s="5">
        <f>$F$20/7</f>
        <v>277.14285714285717</v>
      </c>
      <c r="I124" s="5">
        <v>271</v>
      </c>
      <c r="J124" s="15">
        <v>10</v>
      </c>
    </row>
    <row r="125" spans="1:10" x14ac:dyDescent="0.25">
      <c r="A125" s="14">
        <v>2</v>
      </c>
      <c r="B125" s="33" t="s">
        <v>10</v>
      </c>
      <c r="C125" s="33" t="s">
        <v>11</v>
      </c>
      <c r="D125" s="34" t="s">
        <v>32</v>
      </c>
      <c r="E125" s="34" t="s">
        <v>33</v>
      </c>
      <c r="F125" s="34">
        <f>SUM($I$19,$K$19,$M$19,$O$19,$Q$19,$S$19,$U$19)</f>
        <v>1727</v>
      </c>
      <c r="G125" s="34">
        <f>SUM($J$19,$L$19,$N$19,$P$19,$R$19,$T$19,$V$19)</f>
        <v>60</v>
      </c>
      <c r="H125" s="34">
        <f>$F$19/6</f>
        <v>287.83333333333331</v>
      </c>
      <c r="I125" s="34">
        <v>0</v>
      </c>
      <c r="J125" s="35">
        <v>0</v>
      </c>
    </row>
    <row r="126" spans="1:10" ht="15.75" thickBot="1" x14ac:dyDescent="0.3">
      <c r="A126" s="16">
        <v>3</v>
      </c>
      <c r="B126" s="17" t="s">
        <v>59</v>
      </c>
      <c r="C126" s="17" t="s">
        <v>11</v>
      </c>
      <c r="D126" s="18" t="s">
        <v>25</v>
      </c>
      <c r="E126" s="18" t="s">
        <v>25</v>
      </c>
      <c r="F126" s="18">
        <f>SUM($I$21,$K$21,$M$21,$O$21,$Q$21,$S$21,$U$21)</f>
        <v>280</v>
      </c>
      <c r="G126" s="18">
        <f>SUM($J$21,$L$21,$N$21,$P$21,$R$21,$T$21,$V$21)</f>
        <v>9</v>
      </c>
      <c r="H126" s="18">
        <f>$F$21/1</f>
        <v>280</v>
      </c>
      <c r="I126" s="18">
        <v>0</v>
      </c>
      <c r="J126" s="19">
        <v>0</v>
      </c>
    </row>
    <row r="127" spans="1:10" x14ac:dyDescent="0.25">
      <c r="A127" s="7"/>
      <c r="B127" s="27"/>
      <c r="C127" s="27"/>
      <c r="D127" s="7"/>
      <c r="E127" s="7"/>
      <c r="F127" s="7"/>
      <c r="G127" s="7"/>
      <c r="H127" s="7"/>
      <c r="I127" s="7"/>
      <c r="J127" s="7"/>
    </row>
    <row r="128" spans="1:10" ht="15.75" thickBot="1" x14ac:dyDescent="0.3">
      <c r="A128" s="30"/>
      <c r="B128" s="31"/>
      <c r="C128" s="31"/>
      <c r="D128" s="30"/>
      <c r="E128" s="30"/>
      <c r="F128" s="30"/>
      <c r="G128" s="30"/>
      <c r="H128" s="30"/>
      <c r="I128" s="30"/>
      <c r="J128" s="30"/>
    </row>
    <row r="129" spans="1:10" ht="15.75" thickBot="1" x14ac:dyDescent="0.3">
      <c r="A129" s="48" t="s">
        <v>7</v>
      </c>
      <c r="B129" s="49" t="s">
        <v>1</v>
      </c>
      <c r="C129" s="49" t="s">
        <v>2</v>
      </c>
      <c r="D129" s="49" t="s">
        <v>3</v>
      </c>
      <c r="E129" s="49" t="s">
        <v>4</v>
      </c>
      <c r="F129" s="49" t="s">
        <v>5</v>
      </c>
      <c r="G129" s="49" t="s">
        <v>6</v>
      </c>
      <c r="H129" s="49" t="s">
        <v>8</v>
      </c>
      <c r="I129" s="1" t="s">
        <v>61</v>
      </c>
      <c r="J129" s="50" t="s">
        <v>9</v>
      </c>
    </row>
    <row r="130" spans="1:10" x14ac:dyDescent="0.25">
      <c r="A130" s="41">
        <v>1</v>
      </c>
      <c r="B130" s="32" t="s">
        <v>17</v>
      </c>
      <c r="C130" s="34" t="s">
        <v>34</v>
      </c>
      <c r="D130" s="34" t="s">
        <v>32</v>
      </c>
      <c r="E130" s="34" t="s">
        <v>35</v>
      </c>
      <c r="F130" s="34">
        <f>SUM($I$26,$K$26,$M$26,$O$26,$Q$26,$S$26,$U$26)</f>
        <v>1919</v>
      </c>
      <c r="G130" s="34">
        <f>SUM($J$26,$L$26,$N$26,$P$26,$R$26,$T$26,$V$26)</f>
        <v>56</v>
      </c>
      <c r="H130" s="34">
        <f>$F$26/7</f>
        <v>274.14285714285717</v>
      </c>
      <c r="I130" s="34">
        <v>268</v>
      </c>
      <c r="J130" s="35">
        <v>7</v>
      </c>
    </row>
    <row r="131" spans="1:10" x14ac:dyDescent="0.25">
      <c r="A131" s="38">
        <v>2</v>
      </c>
      <c r="B131" s="36" t="s">
        <v>14</v>
      </c>
      <c r="C131" s="5" t="s">
        <v>15</v>
      </c>
      <c r="D131" s="5" t="s">
        <v>25</v>
      </c>
      <c r="E131" s="5" t="s">
        <v>25</v>
      </c>
      <c r="F131" s="5">
        <f>SUM($I$28,$K$28,$M$28,$O$28,$Q$28,$S$28,$U$28)</f>
        <v>1908</v>
      </c>
      <c r="G131" s="5">
        <f>SUM($J$28,$L$28,$N$28,$P$28,$R$28,$T$28,$V$28)</f>
        <v>52</v>
      </c>
      <c r="H131" s="5">
        <f>$F$28/7</f>
        <v>272.57142857142856</v>
      </c>
      <c r="I131" s="5">
        <v>276</v>
      </c>
      <c r="J131" s="15">
        <v>9</v>
      </c>
    </row>
    <row r="132" spans="1:10" x14ac:dyDescent="0.25">
      <c r="A132" s="38">
        <v>3</v>
      </c>
      <c r="B132" s="36" t="s">
        <v>37</v>
      </c>
      <c r="C132" s="5" t="s">
        <v>15</v>
      </c>
      <c r="D132" s="5" t="s">
        <v>25</v>
      </c>
      <c r="E132" s="5" t="s">
        <v>25</v>
      </c>
      <c r="F132" s="5">
        <f>SUM($I$31,$K$31,$M$31,$O$31,$Q$31,$S$31,$U$31)</f>
        <v>1606</v>
      </c>
      <c r="G132" s="5">
        <f>SUM($J$31,$L$31,$N$31,$P$31,$R$31,$T$31,$V$31)</f>
        <v>47</v>
      </c>
      <c r="H132" s="5">
        <f>$F$31/6</f>
        <v>267.66666666666669</v>
      </c>
      <c r="I132" s="5">
        <v>274</v>
      </c>
      <c r="J132" s="15">
        <v>8</v>
      </c>
    </row>
    <row r="133" spans="1:10" x14ac:dyDescent="0.25">
      <c r="A133" s="38">
        <v>4</v>
      </c>
      <c r="B133" s="36" t="s">
        <v>23</v>
      </c>
      <c r="C133" s="5" t="s">
        <v>15</v>
      </c>
      <c r="D133" s="5" t="s">
        <v>25</v>
      </c>
      <c r="E133" s="5" t="s">
        <v>25</v>
      </c>
      <c r="F133" s="5">
        <f>SUM($I$30,$K$30,$M$30,$O$30,$Q$30,$S$30,$U$30)</f>
        <v>1866</v>
      </c>
      <c r="G133" s="5">
        <f>SUM($J$30,$L$30,$N$30,$P$30,$R$30,$T$30,$V$30)</f>
        <v>41</v>
      </c>
      <c r="H133" s="5">
        <f>$F$30/7</f>
        <v>266.57142857142856</v>
      </c>
      <c r="I133" s="5">
        <v>264</v>
      </c>
      <c r="J133" s="15">
        <v>5</v>
      </c>
    </row>
    <row r="134" spans="1:10" x14ac:dyDescent="0.25">
      <c r="A134" s="38">
        <v>5</v>
      </c>
      <c r="B134" s="36" t="s">
        <v>36</v>
      </c>
      <c r="C134" s="5" t="s">
        <v>11</v>
      </c>
      <c r="D134" s="5" t="s">
        <v>25</v>
      </c>
      <c r="E134" s="5" t="s">
        <v>25</v>
      </c>
      <c r="F134" s="5">
        <f>SUM($I$27,$K$27,$M$27,$O$27,$Q$27,$S$27,$U$27)</f>
        <v>1623</v>
      </c>
      <c r="G134" s="5">
        <f>SUM($J$27,$L$27,$N$27,$P$27,$R$27,$T$27,$V$27)</f>
        <v>40</v>
      </c>
      <c r="H134" s="5">
        <f>$F$27/6</f>
        <v>270.5</v>
      </c>
      <c r="I134" s="5">
        <v>268</v>
      </c>
      <c r="J134" s="15">
        <v>6</v>
      </c>
    </row>
    <row r="135" spans="1:10" x14ac:dyDescent="0.25">
      <c r="A135" s="38">
        <v>6</v>
      </c>
      <c r="B135" s="36" t="s">
        <v>16</v>
      </c>
      <c r="C135" s="5" t="s">
        <v>11</v>
      </c>
      <c r="D135" s="5" t="s">
        <v>25</v>
      </c>
      <c r="E135" s="5" t="s">
        <v>25</v>
      </c>
      <c r="F135" s="5">
        <f>SUM($I$29,$K$29,$M$29,$O$29,$Q$29,$S$29,$U$29)</f>
        <v>1082</v>
      </c>
      <c r="G135" s="5">
        <f>SUM($J$29,$L$29,$N$29,$P$29,$R$29,$T$29,$V$29)</f>
        <v>30</v>
      </c>
      <c r="H135" s="5">
        <f>$F$29/4</f>
        <v>270.5</v>
      </c>
      <c r="I135" s="5">
        <v>0</v>
      </c>
      <c r="J135" s="15">
        <v>0</v>
      </c>
    </row>
    <row r="136" spans="1:10" x14ac:dyDescent="0.25">
      <c r="A136" s="38">
        <v>7</v>
      </c>
      <c r="B136" s="36" t="s">
        <v>20</v>
      </c>
      <c r="C136" s="5" t="s">
        <v>34</v>
      </c>
      <c r="D136" s="5" t="s">
        <v>25</v>
      </c>
      <c r="E136" s="5" t="s">
        <v>25</v>
      </c>
      <c r="F136" s="5">
        <f>SUM($I$32,$K$32,$M$32,$O$32,$Q$32,$S$32,$U$32)</f>
        <v>1096</v>
      </c>
      <c r="G136" s="5">
        <f>SUM($J$32,$L$32,$N$32,$P$32,$R$32,$T$32,$V$32)</f>
        <v>32</v>
      </c>
      <c r="H136" s="5">
        <f>$F$32/4</f>
        <v>274</v>
      </c>
      <c r="I136" s="5">
        <v>283</v>
      </c>
      <c r="J136" s="15">
        <v>10</v>
      </c>
    </row>
    <row r="137" spans="1:10" ht="15.75" thickBot="1" x14ac:dyDescent="0.3">
      <c r="A137" s="42">
        <v>8</v>
      </c>
      <c r="B137" s="37" t="s">
        <v>38</v>
      </c>
      <c r="C137" s="18" t="s">
        <v>34</v>
      </c>
      <c r="D137" s="18" t="s">
        <v>25</v>
      </c>
      <c r="E137" s="18" t="s">
        <v>25</v>
      </c>
      <c r="F137" s="18">
        <f>SUM($I$33,$K$33,$M$33,$O$33,$Q$33,$S$33,$U$33)</f>
        <v>816</v>
      </c>
      <c r="G137" s="18">
        <f>SUM($J$33,$L$33,$N$33,$P$33,$R$33,$T$33,$V$33)</f>
        <v>21</v>
      </c>
      <c r="H137" s="18">
        <f>$F$33/3</f>
        <v>272</v>
      </c>
      <c r="I137" s="18">
        <v>0</v>
      </c>
      <c r="J137" s="19">
        <v>0</v>
      </c>
    </row>
    <row r="139" spans="1:10" x14ac:dyDescent="0.25">
      <c r="A139" s="27"/>
      <c r="B139" s="27"/>
      <c r="C139" s="27"/>
      <c r="D139" s="27"/>
      <c r="E139" s="27"/>
      <c r="F139" s="27"/>
      <c r="G139" s="7"/>
      <c r="H139" s="27"/>
      <c r="I139" s="7"/>
      <c r="J139" s="7"/>
    </row>
    <row r="140" spans="1:10" x14ac:dyDescent="0.25">
      <c r="A140" s="27"/>
      <c r="B140" s="27"/>
      <c r="C140" s="27"/>
      <c r="D140" s="27"/>
      <c r="E140" s="27"/>
      <c r="F140" s="27"/>
      <c r="G140" s="7"/>
      <c r="H140" s="27"/>
      <c r="I140" s="7"/>
      <c r="J140" s="7"/>
    </row>
    <row r="141" spans="1:10" x14ac:dyDescent="0.25">
      <c r="A141" s="27"/>
      <c r="B141" s="27"/>
      <c r="C141" s="27"/>
      <c r="D141" s="27"/>
      <c r="E141" s="27"/>
      <c r="F141" s="27"/>
      <c r="G141" s="7"/>
      <c r="H141" s="27"/>
      <c r="I141" s="7"/>
      <c r="J141" s="7"/>
    </row>
    <row r="142" spans="1:10" ht="15.75" thickBot="1" x14ac:dyDescent="0.3">
      <c r="A142" s="31"/>
      <c r="B142" s="31"/>
      <c r="C142" s="31"/>
      <c r="D142" s="31"/>
      <c r="E142" s="31"/>
      <c r="F142" s="31"/>
      <c r="G142" s="30"/>
      <c r="H142" s="31"/>
      <c r="I142" s="30"/>
      <c r="J142" s="30"/>
    </row>
    <row r="143" spans="1:10" ht="15.75" thickBot="1" x14ac:dyDescent="0.3">
      <c r="A143" s="24" t="s">
        <v>7</v>
      </c>
      <c r="B143" s="25" t="s">
        <v>1</v>
      </c>
      <c r="C143" s="25" t="s">
        <v>2</v>
      </c>
      <c r="D143" s="25" t="s">
        <v>3</v>
      </c>
      <c r="E143" s="25" t="s">
        <v>4</v>
      </c>
      <c r="F143" s="25" t="s">
        <v>5</v>
      </c>
      <c r="G143" s="25" t="s">
        <v>6</v>
      </c>
      <c r="H143" s="25" t="s">
        <v>8</v>
      </c>
      <c r="I143" s="1" t="s">
        <v>61</v>
      </c>
      <c r="J143" s="26" t="s">
        <v>9</v>
      </c>
    </row>
    <row r="144" spans="1:10" x14ac:dyDescent="0.25">
      <c r="A144" s="23">
        <v>1</v>
      </c>
      <c r="B144" s="4" t="s">
        <v>41</v>
      </c>
      <c r="C144" s="4" t="s">
        <v>18</v>
      </c>
      <c r="D144" s="5" t="s">
        <v>32</v>
      </c>
      <c r="E144" s="5" t="s">
        <v>29</v>
      </c>
      <c r="F144" s="5">
        <f>SUM($I$42,$K$42,$M$42,$O$42,$Q$42,$S$42,$U$42)</f>
        <v>1807</v>
      </c>
      <c r="G144" s="5">
        <f>SUM($J$42,$L$42,$N$42,$P$42,$R$42,$T$42,$V$42)</f>
        <v>57</v>
      </c>
      <c r="H144" s="5">
        <f>$F$42/7</f>
        <v>258.14285714285717</v>
      </c>
      <c r="I144" s="5">
        <v>262</v>
      </c>
      <c r="J144" s="15">
        <v>9</v>
      </c>
    </row>
    <row r="145" spans="1:10" x14ac:dyDescent="0.25">
      <c r="A145" s="14">
        <v>2</v>
      </c>
      <c r="B145" s="13" t="s">
        <v>22</v>
      </c>
      <c r="C145" s="13" t="s">
        <v>18</v>
      </c>
      <c r="D145" s="5" t="s">
        <v>25</v>
      </c>
      <c r="E145" s="5" t="s">
        <v>25</v>
      </c>
      <c r="F145" s="6">
        <f>SUM($I$40,$K$40,$M$40,$O$40,$Q$40,$S$40,$U$40)</f>
        <v>1791</v>
      </c>
      <c r="G145" s="6">
        <f>SUM($J$40,$L$40,$N$40,$P$40,$R$40,$T$40,$V$40)</f>
        <v>57</v>
      </c>
      <c r="H145" s="6">
        <f>$F$40/7</f>
        <v>255.85714285714286</v>
      </c>
      <c r="I145" s="6">
        <v>249</v>
      </c>
      <c r="J145" s="21">
        <v>8</v>
      </c>
    </row>
    <row r="146" spans="1:10" x14ac:dyDescent="0.25">
      <c r="A146" s="1">
        <v>3</v>
      </c>
      <c r="B146" s="4" t="s">
        <v>19</v>
      </c>
      <c r="C146" s="4" t="s">
        <v>54</v>
      </c>
      <c r="D146" s="5" t="s">
        <v>25</v>
      </c>
      <c r="E146" s="5" t="s">
        <v>25</v>
      </c>
      <c r="F146" s="5">
        <f>SUM($I$44,$K$44,$M$44,$O$44,$Q$44,$S$44,$U$44)</f>
        <v>1333</v>
      </c>
      <c r="G146" s="5">
        <f>SUM($J$44,$L$44,$N$44,$P$44,$R$44,$T$44,$V$44)</f>
        <v>46</v>
      </c>
      <c r="H146" s="5">
        <f>$F$44/5</f>
        <v>266.60000000000002</v>
      </c>
      <c r="I146" s="5">
        <v>0</v>
      </c>
      <c r="J146" s="15">
        <v>0</v>
      </c>
    </row>
    <row r="147" spans="1:10" x14ac:dyDescent="0.25">
      <c r="A147" s="14">
        <v>4</v>
      </c>
      <c r="B147" s="4" t="s">
        <v>40</v>
      </c>
      <c r="C147" s="4" t="s">
        <v>15</v>
      </c>
      <c r="D147" s="5" t="s">
        <v>25</v>
      </c>
      <c r="E147" s="5" t="s">
        <v>25</v>
      </c>
      <c r="F147" s="5">
        <f>SUM($I$41,$K$41,$M$41,$O$41,$Q$41,$S$41,$U$41)</f>
        <v>1718</v>
      </c>
      <c r="G147" s="5">
        <f>SUM($J$41,$L$41,$N$41,$P$41,$R$41,$T$41,$V$41)</f>
        <v>44</v>
      </c>
      <c r="H147" s="5">
        <f>$F$41/7</f>
        <v>245.42857142857142</v>
      </c>
      <c r="I147" s="5">
        <v>232</v>
      </c>
      <c r="J147" s="15">
        <v>6</v>
      </c>
    </row>
    <row r="148" spans="1:10" x14ac:dyDescent="0.25">
      <c r="A148" s="14">
        <v>5</v>
      </c>
      <c r="B148" s="4" t="s">
        <v>39</v>
      </c>
      <c r="C148" s="4" t="s">
        <v>54</v>
      </c>
      <c r="D148" s="5" t="s">
        <v>25</v>
      </c>
      <c r="E148" s="5" t="s">
        <v>25</v>
      </c>
      <c r="F148" s="5">
        <f>SUM($I$39,$K$39,$M$39,$O$39,$Q$39,$S$39,$U$39)</f>
        <v>1060</v>
      </c>
      <c r="G148" s="5">
        <f>SUM($J$39,$L$39,$N$39,$P$39,$R$39,$T$39,$V$39)</f>
        <v>37</v>
      </c>
      <c r="H148" s="5">
        <f>$F$39/4</f>
        <v>265</v>
      </c>
      <c r="I148" s="5">
        <v>270</v>
      </c>
      <c r="J148" s="15">
        <v>10</v>
      </c>
    </row>
    <row r="149" spans="1:10" x14ac:dyDescent="0.25">
      <c r="A149" s="14">
        <v>6</v>
      </c>
      <c r="B149" s="4" t="s">
        <v>47</v>
      </c>
      <c r="C149" s="4" t="s">
        <v>54</v>
      </c>
      <c r="D149" s="5" t="s">
        <v>25</v>
      </c>
      <c r="E149" s="5" t="s">
        <v>25</v>
      </c>
      <c r="F149" s="5">
        <f>SUM($I$49,$K$49,$M$49,$O$49,$Q$49,$S$49,$U$49)</f>
        <v>1010</v>
      </c>
      <c r="G149" s="5">
        <f>SUM($J$49,$L$49,$N$49,$P$49,$R$49,$T$49,$V$49)</f>
        <v>25</v>
      </c>
      <c r="H149" s="5">
        <f>$F$49/4</f>
        <v>252.5</v>
      </c>
      <c r="I149" s="5">
        <v>0</v>
      </c>
      <c r="J149" s="15">
        <v>0</v>
      </c>
    </row>
    <row r="150" spans="1:10" x14ac:dyDescent="0.25">
      <c r="A150" s="14">
        <v>7</v>
      </c>
      <c r="B150" s="4" t="s">
        <v>43</v>
      </c>
      <c r="C150" s="4" t="s">
        <v>15</v>
      </c>
      <c r="D150" s="5" t="s">
        <v>25</v>
      </c>
      <c r="E150" s="5" t="s">
        <v>25</v>
      </c>
      <c r="F150" s="5">
        <f>SUM($I$45,$K$45,$M$45,$O$45,$Q$45,$S$45,$U$45)</f>
        <v>1184</v>
      </c>
      <c r="G150" s="5">
        <f>SUM($J$45,$L$45,$N$45,$P$45,$R$45,$T$45,$V$45)</f>
        <v>24</v>
      </c>
      <c r="H150" s="5">
        <f>$F$45/5</f>
        <v>236.8</v>
      </c>
      <c r="I150" s="5">
        <v>243</v>
      </c>
      <c r="J150" s="15">
        <v>7</v>
      </c>
    </row>
    <row r="151" spans="1:10" x14ac:dyDescent="0.25">
      <c r="A151" s="14">
        <v>8</v>
      </c>
      <c r="B151" s="4" t="s">
        <v>44</v>
      </c>
      <c r="C151" s="4" t="s">
        <v>54</v>
      </c>
      <c r="D151" s="5" t="s">
        <v>25</v>
      </c>
      <c r="E151" s="5" t="s">
        <v>25</v>
      </c>
      <c r="F151" s="5">
        <f>SUM($I$46,$K$46,$M$46,$O$46,$Q$46,$S$46,$U$46)</f>
        <v>1172</v>
      </c>
      <c r="G151" s="5">
        <f>SUM($J$46,$L$46,$N$46,$P$46,$R$46,$T$46,$V$46)</f>
        <v>18</v>
      </c>
      <c r="H151" s="5">
        <f>$F$46/5</f>
        <v>234.4</v>
      </c>
      <c r="I151" s="5">
        <v>0</v>
      </c>
      <c r="J151" s="15">
        <v>0</v>
      </c>
    </row>
    <row r="152" spans="1:10" x14ac:dyDescent="0.25">
      <c r="A152" s="14">
        <v>9</v>
      </c>
      <c r="B152" s="4" t="s">
        <v>42</v>
      </c>
      <c r="C152" s="4" t="s">
        <v>15</v>
      </c>
      <c r="D152" s="5" t="s">
        <v>25</v>
      </c>
      <c r="E152" s="5" t="s">
        <v>25</v>
      </c>
      <c r="F152" s="5">
        <f>SUM($I$43,$K$43,$M$43,$O$43,$Q$43,$S$43,$U$43)</f>
        <v>1289</v>
      </c>
      <c r="G152" s="5">
        <f>SUM($J$43,$L$43,$N$43,$P$43,$R$43,$T$43,$V$43)</f>
        <v>16</v>
      </c>
      <c r="H152" s="5">
        <f>$F$43/6</f>
        <v>214.83333333333334</v>
      </c>
      <c r="I152" s="5">
        <v>218</v>
      </c>
      <c r="J152" s="15">
        <v>4</v>
      </c>
    </row>
    <row r="153" spans="1:10" x14ac:dyDescent="0.25">
      <c r="A153" s="14">
        <v>10</v>
      </c>
      <c r="B153" s="4" t="s">
        <v>45</v>
      </c>
      <c r="C153" s="4" t="s">
        <v>15</v>
      </c>
      <c r="D153" s="5" t="s">
        <v>25</v>
      </c>
      <c r="E153" s="5" t="s">
        <v>25</v>
      </c>
      <c r="F153" s="5">
        <f>SUM($I$47,$K$47,$M$47,$O$47,$Q$47,$S$47,$U$47)</f>
        <v>1288</v>
      </c>
      <c r="G153" s="5">
        <f>SUM($J$47,$L$47,$N$47,$P$47,$R$47,$T$47,$V$47)</f>
        <v>15</v>
      </c>
      <c r="H153" s="5">
        <f>$F$47/6</f>
        <v>214.66666666666666</v>
      </c>
      <c r="I153" s="5">
        <v>221</v>
      </c>
      <c r="J153" s="15">
        <v>5</v>
      </c>
    </row>
    <row r="154" spans="1:10" x14ac:dyDescent="0.25">
      <c r="A154" s="14">
        <v>11</v>
      </c>
      <c r="B154" s="4" t="s">
        <v>21</v>
      </c>
      <c r="C154" s="4" t="s">
        <v>24</v>
      </c>
      <c r="D154" s="5" t="s">
        <v>25</v>
      </c>
      <c r="E154" s="5" t="s">
        <v>25</v>
      </c>
      <c r="F154" s="5">
        <f>SUM($I$56,$K$56,$M$56,$O$56,$Q$56,$S$56,$U$56)</f>
        <v>257</v>
      </c>
      <c r="G154" s="5">
        <f>SUM($J$56,$L$56,$N$56,$P$56,$R$56,$T$56,$V$56)</f>
        <v>7</v>
      </c>
      <c r="H154" s="5">
        <f>$F$56/1</f>
        <v>257</v>
      </c>
      <c r="I154" s="5">
        <v>0</v>
      </c>
      <c r="J154" s="15">
        <v>0</v>
      </c>
    </row>
    <row r="155" spans="1:10" x14ac:dyDescent="0.25">
      <c r="A155" s="14">
        <v>12</v>
      </c>
      <c r="B155" s="4" t="s">
        <v>46</v>
      </c>
      <c r="C155" s="4" t="s">
        <v>18</v>
      </c>
      <c r="D155" s="5" t="s">
        <v>25</v>
      </c>
      <c r="E155" s="5" t="s">
        <v>25</v>
      </c>
      <c r="F155" s="5">
        <f>SUM($I$48,$K$48,$M$48,$O$48,$Q$48,$S$48,$U$48)</f>
        <v>563</v>
      </c>
      <c r="G155" s="5">
        <f>SUM($J$48,$L$48,$N$48,$P$48,$R$48,$T$48,$V$48)</f>
        <v>5</v>
      </c>
      <c r="H155" s="5">
        <f>$F$48/3</f>
        <v>187.66666666666666</v>
      </c>
      <c r="I155" s="5">
        <v>0</v>
      </c>
      <c r="J155" s="15">
        <v>0</v>
      </c>
    </row>
    <row r="156" spans="1:10" x14ac:dyDescent="0.25">
      <c r="A156" s="14">
        <v>13</v>
      </c>
      <c r="B156" s="4" t="s">
        <v>48</v>
      </c>
      <c r="C156" s="4" t="s">
        <v>54</v>
      </c>
      <c r="D156" s="5" t="s">
        <v>25</v>
      </c>
      <c r="E156" s="5" t="s">
        <v>25</v>
      </c>
      <c r="F156" s="5">
        <f>SUM($I$50,$K$50,$M$50,$O$50,$Q$50,$S$50,$U$50)</f>
        <v>462</v>
      </c>
      <c r="G156" s="5">
        <f>SUM($J$50,$L$50,$N$50,$P$50,$R$50,$T$50,$V$50)</f>
        <v>5</v>
      </c>
      <c r="H156" s="5">
        <f>$F$50/2</f>
        <v>231</v>
      </c>
      <c r="I156" s="5">
        <v>0</v>
      </c>
      <c r="J156" s="15">
        <v>0</v>
      </c>
    </row>
    <row r="157" spans="1:10" x14ac:dyDescent="0.25">
      <c r="A157" s="14">
        <v>14</v>
      </c>
      <c r="B157" s="4" t="s">
        <v>49</v>
      </c>
      <c r="C157" s="4" t="s">
        <v>18</v>
      </c>
      <c r="D157" s="5" t="s">
        <v>25</v>
      </c>
      <c r="E157" s="5" t="s">
        <v>25</v>
      </c>
      <c r="F157" s="5">
        <f>SUM($I$51,$K$51,$M$51,$O$51,$Q$51,$S$51,$U$51)</f>
        <v>239</v>
      </c>
      <c r="G157" s="5">
        <f>SUM($J$51,$L$51,$N$51,$P$51,$R$51,$T$51,$V$51)</f>
        <v>3</v>
      </c>
      <c r="H157" s="5">
        <f>$F$51/1</f>
        <v>239</v>
      </c>
      <c r="I157" s="5">
        <v>0</v>
      </c>
      <c r="J157" s="15">
        <v>0</v>
      </c>
    </row>
    <row r="158" spans="1:10" x14ac:dyDescent="0.25">
      <c r="A158" s="14">
        <v>15</v>
      </c>
      <c r="B158" s="4" t="s">
        <v>50</v>
      </c>
      <c r="C158" s="4" t="s">
        <v>55</v>
      </c>
      <c r="D158" s="5" t="s">
        <v>25</v>
      </c>
      <c r="E158" s="5" t="s">
        <v>25</v>
      </c>
      <c r="F158" s="5">
        <f>SUM($I$52,$K$52,$M$52,$O$52,$Q$52,$S$52,$U$52)</f>
        <v>221</v>
      </c>
      <c r="G158" s="5">
        <f>SUM($J$52,$L$52,$N$52,$P$52,$R$52,$T$52,$V$52)</f>
        <v>1</v>
      </c>
      <c r="H158" s="5">
        <f>$F$52/1</f>
        <v>221</v>
      </c>
      <c r="I158" s="5">
        <v>0</v>
      </c>
      <c r="J158" s="15">
        <v>0</v>
      </c>
    </row>
    <row r="159" spans="1:10" x14ac:dyDescent="0.25">
      <c r="A159" s="14">
        <v>16</v>
      </c>
      <c r="B159" s="4" t="s">
        <v>51</v>
      </c>
      <c r="C159" s="4" t="s">
        <v>18</v>
      </c>
      <c r="D159" s="5" t="s">
        <v>25</v>
      </c>
      <c r="E159" s="5" t="s">
        <v>25</v>
      </c>
      <c r="F159" s="5">
        <f>SUM($I$53,$K$53,$M$53,$O$53,$Q$53,$S$53,$U$53)</f>
        <v>208</v>
      </c>
      <c r="G159" s="5">
        <f>SUM($J$53,$L$53,$N$53,$P$53,$R$53,$T$53,$V$53)</f>
        <v>0</v>
      </c>
      <c r="H159" s="5">
        <f>$F$53/1</f>
        <v>208</v>
      </c>
      <c r="I159" s="5">
        <v>0</v>
      </c>
      <c r="J159" s="15">
        <v>0</v>
      </c>
    </row>
    <row r="160" spans="1:10" x14ac:dyDescent="0.25">
      <c r="A160" s="14">
        <v>17</v>
      </c>
      <c r="B160" s="4" t="s">
        <v>52</v>
      </c>
      <c r="C160" s="4" t="s">
        <v>55</v>
      </c>
      <c r="D160" s="5" t="s">
        <v>25</v>
      </c>
      <c r="E160" s="5" t="s">
        <v>25</v>
      </c>
      <c r="F160" s="5">
        <f>SUM($I$54,$K$54,$M$54,$O$54,$Q$54,$S$54,$U$54)</f>
        <v>155</v>
      </c>
      <c r="G160" s="5">
        <f>SUM($J$54,$L$54,$N$54,$P$54,$R$54,$T$54,$V$54)</f>
        <v>0</v>
      </c>
      <c r="H160" s="5">
        <f>$F$54/1</f>
        <v>155</v>
      </c>
      <c r="I160" s="5">
        <v>0</v>
      </c>
      <c r="J160" s="15">
        <v>0</v>
      </c>
    </row>
    <row r="161" spans="1:10" ht="15.75" thickBot="1" x14ac:dyDescent="0.3">
      <c r="A161" s="16">
        <v>18</v>
      </c>
      <c r="B161" s="17" t="s">
        <v>53</v>
      </c>
      <c r="C161" s="17" t="s">
        <v>55</v>
      </c>
      <c r="D161" s="18" t="s">
        <v>25</v>
      </c>
      <c r="E161" s="18" t="s">
        <v>25</v>
      </c>
      <c r="F161" s="18">
        <f>SUM($I$55,$K$55,$M$55,$O$55,$Q$55,$S$55,$U$55)</f>
        <v>138</v>
      </c>
      <c r="G161" s="18">
        <f>SUM($J$55,$L$55,$N$55,$P$55,$R$55,$T$55,$V$55)</f>
        <v>0</v>
      </c>
      <c r="H161" s="18">
        <f>$F$55/1</f>
        <v>138</v>
      </c>
      <c r="I161" s="18">
        <v>0</v>
      </c>
      <c r="J161" s="19">
        <v>0</v>
      </c>
    </row>
    <row r="162" spans="1:10" ht="15.75" thickBot="1" x14ac:dyDescent="0.3">
      <c r="A162" s="11"/>
      <c r="B162" s="28"/>
      <c r="C162" s="28"/>
      <c r="D162" s="11"/>
      <c r="E162" s="11"/>
      <c r="F162" s="11"/>
      <c r="G162" s="11"/>
      <c r="H162" s="11"/>
      <c r="I162" s="11"/>
      <c r="J162" s="11"/>
    </row>
    <row r="163" spans="1:10" ht="15.75" thickBot="1" x14ac:dyDescent="0.3">
      <c r="A163" s="24" t="s">
        <v>7</v>
      </c>
      <c r="B163" s="25" t="s">
        <v>1</v>
      </c>
      <c r="C163" s="25" t="s">
        <v>2</v>
      </c>
      <c r="D163" s="25" t="s">
        <v>3</v>
      </c>
      <c r="E163" s="25" t="s">
        <v>4</v>
      </c>
      <c r="F163" s="25" t="s">
        <v>5</v>
      </c>
      <c r="G163" s="25" t="s">
        <v>6</v>
      </c>
      <c r="H163" s="25" t="s">
        <v>8</v>
      </c>
      <c r="I163" s="22" t="s">
        <v>61</v>
      </c>
      <c r="J163" s="26" t="s">
        <v>9</v>
      </c>
    </row>
    <row r="164" spans="1:10" x14ac:dyDescent="0.25">
      <c r="A164" s="20">
        <v>1</v>
      </c>
      <c r="B164" s="6" t="s">
        <v>23</v>
      </c>
      <c r="C164" s="6" t="s">
        <v>15</v>
      </c>
      <c r="D164" s="6" t="s">
        <v>57</v>
      </c>
      <c r="E164" s="6" t="s">
        <v>26</v>
      </c>
      <c r="F164" s="6">
        <f>SUM($I$64,$S$64,$M$64,$O$64,$Q$64,$S$64,$U$64)</f>
        <v>799</v>
      </c>
      <c r="G164" s="6">
        <f>SUM($J$64,$L$64,$N$64,$P$64,$R$64,$T$64,$V$64)</f>
        <v>70</v>
      </c>
      <c r="H164" s="6">
        <f>$F$64/7</f>
        <v>114.14285714285714</v>
      </c>
      <c r="I164" s="6">
        <v>110</v>
      </c>
      <c r="J164" s="21">
        <v>10</v>
      </c>
    </row>
    <row r="165" spans="1:10" x14ac:dyDescent="0.25">
      <c r="A165" s="14">
        <v>2</v>
      </c>
      <c r="B165" s="5" t="s">
        <v>56</v>
      </c>
      <c r="C165" s="5" t="s">
        <v>11</v>
      </c>
      <c r="D165" s="5" t="s">
        <v>25</v>
      </c>
      <c r="E165" s="5" t="s">
        <v>25</v>
      </c>
      <c r="F165" s="5">
        <f>SUM($I$67,$K$67,$M$67,$O$67,$Q$67,$S$67,$U$67)</f>
        <v>775</v>
      </c>
      <c r="G165" s="5">
        <f>SUM($J$67,$L$67,$N$67,$P$67,$R$67,$T$67,$V$67)</f>
        <v>59</v>
      </c>
      <c r="H165" s="5">
        <f>$F$67/7</f>
        <v>110.71428571428571</v>
      </c>
      <c r="I165" s="5">
        <v>102</v>
      </c>
      <c r="J165" s="15">
        <v>8</v>
      </c>
    </row>
    <row r="166" spans="1:10" x14ac:dyDescent="0.25">
      <c r="A166" s="14">
        <v>3</v>
      </c>
      <c r="B166" s="5" t="s">
        <v>17</v>
      </c>
      <c r="C166" s="5" t="s">
        <v>18</v>
      </c>
      <c r="D166" s="5" t="s">
        <v>25</v>
      </c>
      <c r="E166" s="5" t="s">
        <v>25</v>
      </c>
      <c r="F166" s="5">
        <f>SUM($I$66,$K$66,$M$66,$O$66,$Q$66,$S$66,$U$66)</f>
        <v>710</v>
      </c>
      <c r="G166" s="5">
        <f>SUM($J$66,$L$66,$N$66,$P$66,$R$66,$T$66,$V$66)</f>
        <v>53</v>
      </c>
      <c r="H166" s="5">
        <f>$F$66/7</f>
        <v>101.42857142857143</v>
      </c>
      <c r="I166" s="5">
        <v>104</v>
      </c>
      <c r="J166" s="15">
        <v>9</v>
      </c>
    </row>
    <row r="167" spans="1:10" x14ac:dyDescent="0.25">
      <c r="A167" s="14">
        <v>4</v>
      </c>
      <c r="B167" s="5" t="s">
        <v>14</v>
      </c>
      <c r="C167" s="5" t="s">
        <v>15</v>
      </c>
      <c r="D167" s="5" t="s">
        <v>25</v>
      </c>
      <c r="E167" s="5" t="s">
        <v>25</v>
      </c>
      <c r="F167" s="5">
        <f>SUM($I$68,$K$68,$M$68,$O$68,$Q$68,$S$68,$U$68)</f>
        <v>618</v>
      </c>
      <c r="G167" s="5">
        <f>SUM($J$68,$L$68,$N$68,$P$68,$R$68,$T$68,$V$68)</f>
        <v>45</v>
      </c>
      <c r="H167" s="5">
        <f>$F$68/6</f>
        <v>103</v>
      </c>
      <c r="I167" s="5">
        <v>94</v>
      </c>
      <c r="J167" s="15">
        <v>7</v>
      </c>
    </row>
    <row r="168" spans="1:10" x14ac:dyDescent="0.25">
      <c r="A168" s="14">
        <v>5</v>
      </c>
      <c r="B168" s="5" t="s">
        <v>16</v>
      </c>
      <c r="C168" s="5" t="s">
        <v>11</v>
      </c>
      <c r="D168" s="5" t="s">
        <v>25</v>
      </c>
      <c r="E168" s="5" t="s">
        <v>25</v>
      </c>
      <c r="F168" s="5">
        <f>SUM($I$65,$K$65,$M$65,$O$65,$Q$65,$S$65,$U$65)</f>
        <v>209</v>
      </c>
      <c r="G168" s="5">
        <f>SUM($J$65,$L$65,$N$65,$P$65,$R$65,$T$65,$V$65)</f>
        <v>16</v>
      </c>
      <c r="H168" s="5">
        <f>$F$65/2</f>
        <v>104.5</v>
      </c>
      <c r="I168" s="5">
        <v>0</v>
      </c>
      <c r="J168" s="15">
        <v>0</v>
      </c>
    </row>
    <row r="169" spans="1:10" x14ac:dyDescent="0.25">
      <c r="A169" s="5">
        <v>6</v>
      </c>
      <c r="B169" s="5" t="s">
        <v>38</v>
      </c>
      <c r="C169" s="5" t="s">
        <v>18</v>
      </c>
      <c r="D169" s="5" t="s">
        <v>25</v>
      </c>
      <c r="E169" s="5" t="s">
        <v>25</v>
      </c>
      <c r="F169" s="5">
        <f>SUM($I$69,$K$69,$M$69,$O$69,$Q$69,$S$69,$U$69)</f>
        <v>179</v>
      </c>
      <c r="G169" s="5">
        <f>SUM($J$69,$L$9,$N$69,$P$69,$R$69,$T$69,$V$69)</f>
        <v>12</v>
      </c>
      <c r="H169" s="5">
        <f>$F$69/2</f>
        <v>89.5</v>
      </c>
      <c r="I169" s="5">
        <v>0</v>
      </c>
      <c r="J169" s="5">
        <v>0</v>
      </c>
    </row>
    <row r="170" spans="1:10" ht="15.75" thickBot="1" x14ac:dyDescent="0.3">
      <c r="A170" s="31"/>
      <c r="B170" s="31"/>
      <c r="C170" s="31"/>
      <c r="D170" s="31"/>
      <c r="E170" s="31"/>
      <c r="F170" s="31"/>
      <c r="G170" s="31"/>
      <c r="H170" s="31"/>
      <c r="I170" s="30"/>
      <c r="J170" s="30"/>
    </row>
    <row r="171" spans="1:10" ht="15.75" thickBot="1" x14ac:dyDescent="0.3">
      <c r="A171" s="24" t="s">
        <v>7</v>
      </c>
      <c r="B171" s="25" t="s">
        <v>1</v>
      </c>
      <c r="C171" s="25" t="s">
        <v>2</v>
      </c>
      <c r="D171" s="25" t="s">
        <v>3</v>
      </c>
      <c r="E171" s="25" t="s">
        <v>4</v>
      </c>
      <c r="F171" s="25" t="s">
        <v>5</v>
      </c>
      <c r="G171" s="25" t="s">
        <v>6</v>
      </c>
      <c r="H171" s="25" t="s">
        <v>8</v>
      </c>
      <c r="I171" s="22" t="s">
        <v>61</v>
      </c>
      <c r="J171" s="26" t="s">
        <v>9</v>
      </c>
    </row>
    <row r="172" spans="1:10" x14ac:dyDescent="0.25">
      <c r="A172" s="20">
        <v>1</v>
      </c>
      <c r="B172" s="6"/>
      <c r="C172" s="6" t="s">
        <v>11</v>
      </c>
      <c r="D172" s="6"/>
      <c r="E172" s="6"/>
      <c r="F172" s="6">
        <f>SUM($I$80,$K$80,$M$80,$O$80,$Q$80,$S$80,$U$80)</f>
        <v>5819</v>
      </c>
      <c r="G172" s="6">
        <f>SUM($J$80,$L$80,$N$80,$P$80,$R$80,$T$80,$V$80)</f>
        <v>66</v>
      </c>
      <c r="H172" s="6">
        <f>$F$80/7</f>
        <v>831.28571428571433</v>
      </c>
      <c r="I172" s="6">
        <v>809</v>
      </c>
      <c r="J172" s="21">
        <v>8</v>
      </c>
    </row>
    <row r="173" spans="1:10" x14ac:dyDescent="0.25">
      <c r="A173" s="14">
        <v>2</v>
      </c>
      <c r="B173" s="5"/>
      <c r="C173" s="5" t="s">
        <v>15</v>
      </c>
      <c r="D173" s="5"/>
      <c r="E173" s="5"/>
      <c r="F173" s="5">
        <f>SUM($I$81,$K$81,$M$81,$O$81,$Q$81,$S$81,$U$81)</f>
        <v>5645</v>
      </c>
      <c r="G173" s="5">
        <f>SUM($J$81,$L$81,$N$81,$P$81,$R$81,$T$81,$V$81)</f>
        <v>62</v>
      </c>
      <c r="H173" s="5">
        <f>$F$81/7</f>
        <v>806.42857142857144</v>
      </c>
      <c r="I173" s="5">
        <v>814</v>
      </c>
      <c r="J173" s="15">
        <v>10</v>
      </c>
    </row>
    <row r="174" spans="1:10" x14ac:dyDescent="0.25">
      <c r="A174" s="14">
        <v>3</v>
      </c>
      <c r="B174" s="6"/>
      <c r="C174" s="5" t="s">
        <v>18</v>
      </c>
      <c r="D174" s="6"/>
      <c r="E174" s="6"/>
      <c r="F174" s="5">
        <f>SUM($I$82,$K$82,$M$82,$O$82,$Q$82,$S$82,$U$82)</f>
        <v>5646</v>
      </c>
      <c r="G174" s="5">
        <f>SUM($J$82,$L$82,$N$82,$P$82,$R$82,$T$82,$V$82)</f>
        <v>61</v>
      </c>
      <c r="H174" s="5">
        <f>$F$82/7</f>
        <v>806.57142857142856</v>
      </c>
      <c r="I174" s="5">
        <v>813</v>
      </c>
      <c r="J174" s="15">
        <v>9</v>
      </c>
    </row>
    <row r="175" spans="1:10" ht="15.75" thickBot="1" x14ac:dyDescent="0.3">
      <c r="A175" s="18">
        <v>4</v>
      </c>
      <c r="B175" s="18"/>
      <c r="C175" s="18" t="s">
        <v>24</v>
      </c>
      <c r="D175" s="18"/>
      <c r="E175" s="18"/>
      <c r="F175" s="18">
        <f>SUM($I$83,$K$83,$M$83,$O$83,$Q$83,$S$83,$U$83)</f>
        <v>0</v>
      </c>
      <c r="G175" s="18">
        <f>SUM($J$83,$L$83,$N$83,$P$83,$R$83,$T$83,$V$83)</f>
        <v>0</v>
      </c>
      <c r="H175" s="18">
        <f>$F$83/1</f>
        <v>0</v>
      </c>
      <c r="I175" s="18">
        <v>0</v>
      </c>
      <c r="J175" s="18">
        <v>0</v>
      </c>
    </row>
    <row r="176" spans="1:10" x14ac:dyDescent="0.25">
      <c r="A176" s="7"/>
      <c r="B176" s="7"/>
      <c r="C176" s="7"/>
      <c r="D176" s="7"/>
      <c r="E176" s="7"/>
      <c r="F176" s="7"/>
      <c r="G176" s="7"/>
      <c r="H176" s="7"/>
      <c r="I176" s="29"/>
      <c r="J176" s="29"/>
    </row>
    <row r="177" spans="1:10" x14ac:dyDescent="0.25">
      <c r="A177" s="7"/>
      <c r="B177" s="7"/>
      <c r="C177" s="7"/>
      <c r="D177" s="7"/>
      <c r="E177" s="7"/>
      <c r="F177" s="7"/>
      <c r="G177" s="7"/>
      <c r="H177" s="7"/>
      <c r="I177" s="29"/>
      <c r="J177" s="29"/>
    </row>
    <row r="178" spans="1:10" x14ac:dyDescent="0.25">
      <c r="A178" s="1"/>
      <c r="B178" s="1"/>
      <c r="C178" s="1"/>
      <c r="D178" s="1"/>
      <c r="E178" s="1"/>
      <c r="F178" s="1"/>
      <c r="G178" s="1"/>
      <c r="H178" s="1"/>
      <c r="I178" s="3"/>
      <c r="J178" s="3"/>
    </row>
    <row r="179" spans="1:10" x14ac:dyDescent="0.25">
      <c r="A179" s="1"/>
      <c r="B179" s="1"/>
      <c r="C179" s="1"/>
      <c r="D179" s="1"/>
      <c r="E179" s="1"/>
      <c r="F179" s="1"/>
      <c r="G179" s="1"/>
      <c r="H179" s="1"/>
      <c r="I179" s="3"/>
      <c r="J179" s="3"/>
    </row>
    <row r="180" spans="1:10" x14ac:dyDescent="0.25">
      <c r="A180" s="1"/>
      <c r="B180" s="1"/>
      <c r="C180" s="1"/>
      <c r="D180" s="1"/>
      <c r="E180" s="1"/>
      <c r="F180" s="1"/>
      <c r="G180" s="1"/>
      <c r="H180" s="1"/>
      <c r="I180" s="3"/>
      <c r="J180" s="3"/>
    </row>
    <row r="191" spans="1:10" x14ac:dyDescent="0.25">
      <c r="A191" s="1"/>
      <c r="B191" s="1"/>
      <c r="C191" s="1"/>
      <c r="D191" s="1"/>
      <c r="E191" s="1"/>
      <c r="F191" s="1"/>
      <c r="G191" s="1"/>
      <c r="H191" s="1"/>
    </row>
  </sheetData>
  <sortState ref="B134:J151">
    <sortCondition descending="1" ref="G134:G151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9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dcterms:created xsi:type="dcterms:W3CDTF">2012-01-23T23:44:41Z</dcterms:created>
  <dcterms:modified xsi:type="dcterms:W3CDTF">2012-03-11T01:36:25Z</dcterms:modified>
</cp:coreProperties>
</file>